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cret de ext\Dropbox\CONVENIOS Modelos y Reglamentacion\"/>
    </mc:Choice>
  </mc:AlternateContent>
  <workbookProtection workbookAlgorithmName="SHA-512" workbookHashValue="VIJRWgfyz69HcdfLyIiKCLZJ9H3y4zHmSIAR28jtFEVehDJEXE5V7co82VgNhJbLfck5pI/RJsPl/2Gt/x1f7g==" workbookSaltValue="B8/v6dRUEZTKdefbnZLZ7Q==" workbookSpinCount="100000" lockStructure="1"/>
  <bookViews>
    <workbookView xWindow="10065" yWindow="15" windowWidth="10290" windowHeight="8130"/>
  </bookViews>
  <sheets>
    <sheet name="Hoja1" sheetId="1" r:id="rId1"/>
  </sheets>
  <definedNames>
    <definedName name="_xlnm.Print_Titles" localSheetId="0">Hoja1!$1:$15</definedName>
    <definedName name="Z_3CEFE67F_39F4_48BE_A426_03246808D39E_.wvu.PrintTitles" localSheetId="0" hidden="1">Hoja1!$1:$15</definedName>
    <definedName name="Z_3CEFE67F_39F4_48BE_A426_03246808D39E_.wvu.Rows" localSheetId="0" hidden="1">Hoja1!$90:$92</definedName>
  </definedNames>
  <calcPr calcId="162913"/>
  <customWorkbookViews>
    <customWorkbookView name="secret de ext - Vista personalizada" guid="{3CEFE67F-39F4-48BE-A426-03246808D39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2" i="1" l="1"/>
  <c r="L61" i="1"/>
  <c r="L51" i="1"/>
  <c r="L50" i="1"/>
  <c r="L49" i="1"/>
  <c r="L48" i="1"/>
  <c r="L22" i="1" l="1"/>
  <c r="L19" i="1"/>
  <c r="L20" i="1"/>
  <c r="L21" i="1"/>
  <c r="L23" i="1"/>
  <c r="L47" i="1" l="1"/>
  <c r="J33" i="1" l="1"/>
  <c r="K33" i="1" s="1"/>
  <c r="J34" i="1"/>
  <c r="K34" i="1" s="1"/>
  <c r="J35" i="1"/>
  <c r="J36" i="1"/>
  <c r="K36" i="1" s="1"/>
  <c r="J37" i="1"/>
  <c r="K37" i="1" s="1"/>
  <c r="J38" i="1"/>
  <c r="K38" i="1" s="1"/>
  <c r="J39" i="1"/>
  <c r="K39" i="1" s="1"/>
  <c r="J40" i="1"/>
  <c r="K40" i="1" s="1"/>
  <c r="L37" i="1" l="1"/>
  <c r="L33" i="1"/>
  <c r="L34" i="1"/>
  <c r="L38" i="1"/>
  <c r="K35" i="1"/>
  <c r="L35" i="1" s="1"/>
  <c r="L36" i="1"/>
  <c r="L40" i="1"/>
  <c r="L39" i="1"/>
  <c r="L18" i="1"/>
  <c r="L24" i="1"/>
  <c r="L25" i="1"/>
  <c r="L52" i="1" l="1"/>
  <c r="L53" i="1"/>
  <c r="L26" i="1"/>
  <c r="L27" i="1"/>
  <c r="L28" i="1" l="1"/>
  <c r="L72" i="1"/>
  <c r="L60" i="1"/>
  <c r="L54" i="1" l="1"/>
  <c r="L63" i="1"/>
  <c r="L64" i="1"/>
  <c r="L55" i="1" l="1"/>
  <c r="L65" i="1"/>
  <c r="L70" i="1"/>
  <c r="L71" i="1"/>
  <c r="L73" i="1"/>
  <c r="L74" i="1"/>
  <c r="L75" i="1"/>
  <c r="L76" i="1" l="1"/>
  <c r="L66" i="1"/>
  <c r="L41" i="1"/>
  <c r="L78" i="1" l="1"/>
  <c r="K81" i="1" s="1"/>
  <c r="K80" i="1" l="1"/>
  <c r="L82" i="1" s="1"/>
  <c r="K84" i="1" s="1"/>
  <c r="L85" i="1" s="1"/>
  <c r="K87" i="1" s="1"/>
  <c r="L88" i="1" l="1"/>
  <c r="L92" i="1" l="1"/>
  <c r="L96" i="1" s="1"/>
  <c r="K90" i="1"/>
  <c r="K91" i="1"/>
  <c r="K94" i="1" l="1"/>
  <c r="L98" i="1"/>
  <c r="K95" i="1"/>
  <c r="N91" i="1"/>
  <c r="N90" i="1"/>
</calcChain>
</file>

<file path=xl/sharedStrings.xml><?xml version="1.0" encoding="utf-8"?>
<sst xmlns="http://schemas.openxmlformats.org/spreadsheetml/2006/main" count="158" uniqueCount="80">
  <si>
    <t>Item</t>
  </si>
  <si>
    <t>A -INSUMOS</t>
  </si>
  <si>
    <t>Nº</t>
  </si>
  <si>
    <t>Descripcion del material o insumos</t>
  </si>
  <si>
    <t>Unid.</t>
  </si>
  <si>
    <t>Precio Unit.</t>
  </si>
  <si>
    <t>Imp. Total</t>
  </si>
  <si>
    <t>01</t>
  </si>
  <si>
    <t>02</t>
  </si>
  <si>
    <t>03</t>
  </si>
  <si>
    <t>04</t>
  </si>
  <si>
    <t>05</t>
  </si>
  <si>
    <t>06</t>
  </si>
  <si>
    <t>07</t>
  </si>
  <si>
    <t>08</t>
  </si>
  <si>
    <t>SUBTOTAL de Insumos</t>
  </si>
  <si>
    <t>B - HONORARIOS</t>
  </si>
  <si>
    <t>Función</t>
  </si>
  <si>
    <t>Tarea a Desarrollar</t>
  </si>
  <si>
    <t>APELLIDO y NOMBRES</t>
  </si>
  <si>
    <t>Tipo Contr.</t>
  </si>
  <si>
    <t>Horas</t>
  </si>
  <si>
    <t>Coordinador</t>
  </si>
  <si>
    <t>Auxiliares Docentes</t>
  </si>
  <si>
    <t>Pasantes Alumnos</t>
  </si>
  <si>
    <t>SUBTOTAL de Honorarios</t>
  </si>
  <si>
    <t>C -MOVILIDAD Y EQUIPAMIENTO</t>
  </si>
  <si>
    <t>Descripcion del equipo</t>
  </si>
  <si>
    <t>Cant.</t>
  </si>
  <si>
    <t xml:space="preserve">SUBTOTAL C: </t>
  </si>
  <si>
    <r>
      <t>D -  CONTRATACIÓN DE SERVICIOS</t>
    </r>
    <r>
      <rPr>
        <sz val="10"/>
        <rFont val="Century Gothic"/>
        <family val="2"/>
      </rPr>
      <t xml:space="preserve"> (catering, etc.)</t>
    </r>
  </si>
  <si>
    <t>Descripcion del SERVICIO</t>
  </si>
  <si>
    <t xml:space="preserve">SUBTOTAL D: </t>
  </si>
  <si>
    <t>COSTO-COSTO (A+B+C+D)</t>
  </si>
  <si>
    <t>Gastos administrativos</t>
  </si>
  <si>
    <t>% sobre COSTO-COSTO</t>
  </si>
  <si>
    <t>=</t>
  </si>
  <si>
    <t>Imprevistos</t>
  </si>
  <si>
    <r>
      <t xml:space="preserve">SUBTOTAL II  </t>
    </r>
    <r>
      <rPr>
        <sz val="10"/>
        <rFont val="Century Gothic"/>
        <family val="2"/>
      </rPr>
      <t>(COSTO-COSTO + Gastos Admin + Imprevistos)</t>
    </r>
  </si>
  <si>
    <t>FONDO DE MEJORAS</t>
  </si>
  <si>
    <t>% sobre SUBTOTAL II</t>
  </si>
  <si>
    <r>
      <t xml:space="preserve">SUBTOTAL III  </t>
    </r>
    <r>
      <rPr>
        <sz val="10"/>
        <rFont val="Century Gothic"/>
        <family val="2"/>
      </rPr>
      <t>(Subtotal II + Beneficio)</t>
    </r>
  </si>
  <si>
    <t>BONIFICACIÓN</t>
  </si>
  <si>
    <t>% sobre SUBTOTAL III</t>
  </si>
  <si>
    <r>
      <t xml:space="preserve">SUBTOTAL IV  </t>
    </r>
    <r>
      <rPr>
        <sz val="10"/>
        <rFont val="Century Gothic"/>
        <family val="2"/>
      </rPr>
      <t>(Subtotal III - Bonificación)</t>
    </r>
  </si>
  <si>
    <r>
      <t>UNPSJB (</t>
    </r>
    <r>
      <rPr>
        <b/>
        <sz val="10"/>
        <rFont val="Century Gothic"/>
        <family val="2"/>
      </rPr>
      <t>2%</t>
    </r>
    <r>
      <rPr>
        <sz val="10"/>
        <rFont val="Century Gothic"/>
        <family val="2"/>
      </rPr>
      <t>) Ord. C.S. 0,65/92 (art. 21 y 23)</t>
    </r>
  </si>
  <si>
    <r>
      <t>F.I.UNPSJB (</t>
    </r>
    <r>
      <rPr>
        <b/>
        <sz val="10"/>
        <rFont val="Century Gothic"/>
        <family val="2"/>
      </rPr>
      <t>8%</t>
    </r>
    <r>
      <rPr>
        <sz val="10"/>
        <rFont val="Century Gothic"/>
        <family val="2"/>
      </rPr>
      <t>) Ord. C.S. 0,65/92 (art. 21 y 23)</t>
    </r>
  </si>
  <si>
    <r>
      <t xml:space="preserve">PRECIO FINAL DEL ITEM </t>
    </r>
    <r>
      <rPr>
        <sz val="10"/>
        <rFont val="Century Gothic"/>
        <family val="2"/>
      </rPr>
      <t xml:space="preserve"> (Subtotal IV + 2% + 8%)</t>
    </r>
  </si>
  <si>
    <t>Apellido  y Nombres</t>
  </si>
  <si>
    <t>D.N.I.</t>
  </si>
  <si>
    <t>Domicilio</t>
  </si>
  <si>
    <t>Período Contratación</t>
  </si>
  <si>
    <t>% sobre SUBTOTALIII</t>
  </si>
  <si>
    <t>monto de contrato</t>
  </si>
  <si>
    <t>Contribuciones patronales (24%)</t>
  </si>
  <si>
    <t>CLS</t>
  </si>
  <si>
    <t>CLO</t>
  </si>
  <si>
    <t>E -  Datos Personales UNIDAD EJECUTORA para confección de los Contratos</t>
  </si>
  <si>
    <t>Nombre Actividad:</t>
  </si>
  <si>
    <t>PLANILLA DE PRESUPUESTO PARA CURSOS o CONVENIOS</t>
  </si>
  <si>
    <r>
      <t xml:space="preserve">DISP. CDFI Nº </t>
    </r>
    <r>
      <rPr>
        <b/>
        <u/>
        <sz val="13"/>
        <color rgb="FF000000"/>
        <rFont val="Times New Roman"/>
        <family val="1"/>
      </rPr>
      <t>007/21</t>
    </r>
  </si>
  <si>
    <r>
      <rPr>
        <b/>
        <u/>
        <sz val="10"/>
        <color rgb="FF0000FF"/>
        <rFont val="Century Gothic"/>
        <family val="2"/>
      </rPr>
      <t>Tipo de Contrato</t>
    </r>
    <r>
      <rPr>
        <b/>
        <sz val="10"/>
        <color rgb="FF0000FF"/>
        <rFont val="Century Gothic"/>
        <family val="2"/>
      </rPr>
      <t>:</t>
    </r>
    <r>
      <rPr>
        <sz val="10"/>
        <color rgb="FF0000FF"/>
        <rFont val="Century Gothic"/>
        <family val="2"/>
      </rPr>
      <t xml:space="preserve"> si </t>
    </r>
    <r>
      <rPr>
        <b/>
        <sz val="10"/>
        <color rgb="FF0000FF"/>
        <rFont val="Century Gothic"/>
        <family val="2"/>
      </rPr>
      <t>NO</t>
    </r>
    <r>
      <rPr>
        <sz val="10"/>
        <color rgb="FF0000FF"/>
        <rFont val="Century Gothic"/>
        <family val="2"/>
      </rPr>
      <t xml:space="preserve"> es personal de la universidad, deberá presentar </t>
    </r>
    <r>
      <rPr>
        <b/>
        <sz val="10"/>
        <color rgb="FF0000FF"/>
        <rFont val="Century Gothic"/>
        <family val="2"/>
      </rPr>
      <t>factura</t>
    </r>
    <r>
      <rPr>
        <sz val="10"/>
        <color rgb="FF0000FF"/>
        <rFont val="Century Gothic"/>
        <family val="2"/>
      </rPr>
      <t xml:space="preserve"> y corresponde </t>
    </r>
    <r>
      <rPr>
        <b/>
        <sz val="10"/>
        <color rgb="FF0000FF"/>
        <rFont val="Century Gothic"/>
        <family val="2"/>
      </rPr>
      <t>CLO</t>
    </r>
  </si>
  <si>
    <r>
      <t>B.1 - PERSONAL PERTENECIENTE A LA UNIVERSIDAD (CLS MF: C</t>
    </r>
    <r>
      <rPr>
        <sz val="10"/>
        <rFont val="Century Gothic"/>
        <family val="2"/>
      </rPr>
      <t>ontrato de</t>
    </r>
    <r>
      <rPr>
        <b/>
        <sz val="10"/>
        <rFont val="Century Gothic"/>
        <family val="2"/>
      </rPr>
      <t xml:space="preserve"> L</t>
    </r>
    <r>
      <rPr>
        <sz val="10"/>
        <rFont val="Century Gothic"/>
        <family val="2"/>
      </rPr>
      <t>ocación de</t>
    </r>
    <r>
      <rPr>
        <b/>
        <sz val="10"/>
        <rFont val="Century Gothic"/>
        <family val="2"/>
      </rPr>
      <t xml:space="preserve"> S</t>
    </r>
    <r>
      <rPr>
        <sz val="10"/>
        <rFont val="Century Gothic"/>
        <family val="2"/>
      </rPr>
      <t>ervicios de</t>
    </r>
    <r>
      <rPr>
        <b/>
        <sz val="10"/>
        <rFont val="Century Gothic"/>
        <family val="2"/>
      </rPr>
      <t xml:space="preserve"> M</t>
    </r>
    <r>
      <rPr>
        <sz val="10"/>
        <rFont val="Century Gothic"/>
        <family val="2"/>
      </rPr>
      <t>onto</t>
    </r>
    <r>
      <rPr>
        <b/>
        <sz val="10"/>
        <rFont val="Century Gothic"/>
        <family val="2"/>
      </rPr>
      <t xml:space="preserve"> F</t>
    </r>
    <r>
      <rPr>
        <sz val="10"/>
        <rFont val="Century Gothic"/>
        <family val="2"/>
      </rPr>
      <t>ijo</t>
    </r>
    <r>
      <rPr>
        <b/>
        <sz val="10"/>
        <rFont val="Century Gothic"/>
        <family val="2"/>
      </rPr>
      <t>)</t>
    </r>
  </si>
  <si>
    <t>VALOR x PERSONA:</t>
  </si>
  <si>
    <r>
      <rPr>
        <b/>
        <u/>
        <sz val="10"/>
        <color rgb="FF0000FF"/>
        <rFont val="Century Gothic"/>
        <family val="2"/>
      </rPr>
      <t>Nota</t>
    </r>
    <r>
      <rPr>
        <b/>
        <sz val="10"/>
        <color rgb="FF0000FF"/>
        <rFont val="Century Gothic"/>
        <family val="2"/>
      </rPr>
      <t>:</t>
    </r>
    <r>
      <rPr>
        <sz val="10"/>
        <color rgb="FF0000FF"/>
        <rFont val="Century Gothic"/>
        <family val="2"/>
      </rPr>
      <t xml:space="preserve"> Si es personal de la UNPSJB corresponde </t>
    </r>
    <r>
      <rPr>
        <b/>
        <sz val="10"/>
        <color rgb="FF0000FF"/>
        <rFont val="Century Gothic"/>
        <family val="2"/>
      </rPr>
      <t xml:space="preserve">CLS MF, </t>
    </r>
    <r>
      <rPr>
        <sz val="10"/>
        <color rgb="FF0000FF"/>
        <rFont val="Century Gothic"/>
        <family val="2"/>
      </rPr>
      <t xml:space="preserve">cobra vía recibo de sueldo (con descuento aprox. del </t>
    </r>
    <r>
      <rPr>
        <b/>
        <sz val="10"/>
        <color rgb="FF0000FF"/>
        <rFont val="Century Gothic"/>
        <family val="2"/>
      </rPr>
      <t xml:space="preserve">17% de aportes personales </t>
    </r>
    <r>
      <rPr>
        <sz val="10"/>
        <color rgb="FF0000FF"/>
        <rFont val="Century Gothic"/>
        <family val="2"/>
      </rPr>
      <t>sobre la columna</t>
    </r>
    <r>
      <rPr>
        <b/>
        <sz val="10"/>
        <color rgb="FF0000FF"/>
        <rFont val="Century Gothic"/>
        <family val="2"/>
      </rPr>
      <t xml:space="preserve"> monto de contrato</t>
    </r>
    <r>
      <rPr>
        <sz val="10"/>
        <color rgb="FF0000FF"/>
        <rFont val="Century Gothic"/>
        <family val="2"/>
      </rPr>
      <t>). Además se debe tener en cuenta que en el Importe Total se adicionan los contribuciones Patronales (</t>
    </r>
    <r>
      <rPr>
        <b/>
        <sz val="10"/>
        <color rgb="FF0000FF"/>
        <rFont val="Century Gothic"/>
        <family val="2"/>
      </rPr>
      <t>24%</t>
    </r>
    <r>
      <rPr>
        <sz val="10"/>
        <color rgb="FF0000FF"/>
        <rFont val="Century Gothic"/>
        <family val="2"/>
      </rPr>
      <t>)</t>
    </r>
  </si>
  <si>
    <r>
      <t xml:space="preserve">B.2 - PERSONAL </t>
    </r>
    <r>
      <rPr>
        <b/>
        <u/>
        <sz val="10"/>
        <rFont val="Century Gothic"/>
        <family val="2"/>
      </rPr>
      <t>NO</t>
    </r>
    <r>
      <rPr>
        <b/>
        <sz val="10"/>
        <rFont val="Century Gothic"/>
        <family val="2"/>
      </rPr>
      <t xml:space="preserve"> PERTENECIENTE A LA UNIVERSIDAD (CLO: C</t>
    </r>
    <r>
      <rPr>
        <sz val="10"/>
        <rFont val="Century Gothic"/>
        <family val="2"/>
      </rPr>
      <t>ontrato de</t>
    </r>
    <r>
      <rPr>
        <b/>
        <sz val="10"/>
        <rFont val="Century Gothic"/>
        <family val="2"/>
      </rPr>
      <t xml:space="preserve"> L</t>
    </r>
    <r>
      <rPr>
        <sz val="10"/>
        <rFont val="Century Gothic"/>
        <family val="2"/>
      </rPr>
      <t xml:space="preserve">ocación de </t>
    </r>
    <r>
      <rPr>
        <b/>
        <sz val="10"/>
        <rFont val="Century Gothic"/>
        <family val="2"/>
      </rPr>
      <t>O</t>
    </r>
    <r>
      <rPr>
        <sz val="10"/>
        <rFont val="Century Gothic"/>
        <family val="2"/>
      </rPr>
      <t>bra</t>
    </r>
    <r>
      <rPr>
        <b/>
        <sz val="10"/>
        <rFont val="Century Gothic"/>
        <family val="2"/>
      </rPr>
      <t>)</t>
    </r>
  </si>
  <si>
    <t>Docente</t>
  </si>
  <si>
    <t>Técnico Laboratorio</t>
  </si>
  <si>
    <r>
      <rPr>
        <b/>
        <u/>
        <sz val="10"/>
        <color rgb="FF0000FF"/>
        <rFont val="Century Gothic"/>
        <family val="2"/>
      </rPr>
      <t>Nota</t>
    </r>
    <r>
      <rPr>
        <b/>
        <sz val="10"/>
        <color rgb="FF0000FF"/>
        <rFont val="Century Gothic"/>
        <family val="2"/>
      </rPr>
      <t>:</t>
    </r>
    <r>
      <rPr>
        <sz val="10"/>
        <color rgb="FF0000FF"/>
        <rFont val="Century Gothic"/>
        <family val="2"/>
      </rPr>
      <t xml:space="preserve"> Aquí deben ir los datos de todas las personas incluidas en los apartados B1 y B2. Es importante que estén todos los datos solicitados.</t>
    </r>
  </si>
  <si>
    <r>
      <rPr>
        <b/>
        <sz val="10"/>
        <color rgb="FF0000FF"/>
        <rFont val="Century Gothic"/>
        <family val="2"/>
      </rPr>
      <t>¡Importante!</t>
    </r>
    <r>
      <rPr>
        <sz val="10"/>
        <color rgb="FF0000FF"/>
        <rFont val="Century Gothic"/>
        <family val="2"/>
      </rPr>
      <t>: solo modificar las casillas que tienen fondo verde</t>
    </r>
    <r>
      <rPr>
        <sz val="10"/>
        <rFont val="Century Gothic"/>
        <family val="2"/>
      </rPr>
      <t xml:space="preserve"> </t>
    </r>
  </si>
  <si>
    <t>09</t>
  </si>
  <si>
    <t>10</t>
  </si>
  <si>
    <t>Fecha:</t>
  </si>
  <si>
    <t>Cant. Asist. :</t>
  </si>
  <si>
    <t>(Fecha de elaboración del presupuesto)</t>
  </si>
  <si>
    <t>(Nota: Si se trata de un convenio, o no se estipula cantidad mínima, completar con "NC")</t>
  </si>
  <si>
    <t xml:space="preserve">                                        AJUSTE</t>
  </si>
  <si>
    <t>nc</t>
  </si>
  <si>
    <t>Alexis Huanco</t>
  </si>
  <si>
    <t>Recoleccion de muestras y trabajos en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</si>
</sst>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2C0A]\ #,##0.00"/>
    <numFmt numFmtId="165" formatCode="#,##0.00\ _€"/>
  </numFmts>
  <fonts count="22" x14ac:knownFonts="1">
    <font>
      <sz val="11"/>
      <color rgb="FF000000"/>
      <name val="Calibri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color rgb="FFFFFFFF"/>
      <name val="Century Gothic"/>
      <family val="2"/>
    </font>
    <font>
      <b/>
      <sz val="10"/>
      <color rgb="FFFFFFFF"/>
      <name val="Century Gothic"/>
      <family val="2"/>
    </font>
    <font>
      <b/>
      <sz val="11"/>
      <color rgb="FF000000"/>
      <name val="Calibri"/>
      <family val="2"/>
    </font>
    <font>
      <b/>
      <u/>
      <sz val="14"/>
      <name val="Century Gothic"/>
      <family val="2"/>
    </font>
    <font>
      <b/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sz val="10"/>
      <color rgb="FF0000FF"/>
      <name val="Century Gothic"/>
      <family val="2"/>
    </font>
    <font>
      <b/>
      <u/>
      <sz val="10"/>
      <color rgb="FF0000FF"/>
      <name val="Century Gothic"/>
      <family val="2"/>
    </font>
    <font>
      <b/>
      <sz val="10"/>
      <color rgb="FF0000FF"/>
      <name val="Century Gothic"/>
      <family val="2"/>
    </font>
    <font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color rgb="FFFF0000"/>
      <name val="Century Gothic"/>
      <family val="2"/>
    </font>
    <font>
      <b/>
      <sz val="11"/>
      <name val="Century Gothic"/>
      <family val="2"/>
    </font>
    <font>
      <b/>
      <u/>
      <sz val="10"/>
      <name val="Century Gothic"/>
      <family val="2"/>
    </font>
    <font>
      <sz val="8"/>
      <name val="Calibri"/>
      <family val="2"/>
    </font>
    <font>
      <b/>
      <sz val="12"/>
      <name val="Century Gothic"/>
      <family val="2"/>
    </font>
    <font>
      <sz val="9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929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 applyFont="1" applyAlignment="1"/>
    <xf numFmtId="0" fontId="2" fillId="0" borderId="0" xfId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Alignment="1" applyProtection="1">
      <protection locked="0"/>
    </xf>
    <xf numFmtId="0" fontId="20" fillId="7" borderId="1" xfId="1" applyFont="1" applyFill="1" applyBorder="1" applyAlignment="1" applyProtection="1">
      <alignment horizontal="right" vertical="center" indent="1"/>
      <protection locked="0"/>
    </xf>
    <xf numFmtId="49" fontId="2" fillId="7" borderId="2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vertical="center"/>
      <protection locked="0"/>
    </xf>
    <xf numFmtId="4" fontId="2" fillId="7" borderId="1" xfId="1" applyNumberFormat="1" applyFont="1" applyFill="1" applyBorder="1" applyAlignment="1" applyProtection="1">
      <alignment vertical="center"/>
      <protection locked="0"/>
    </xf>
    <xf numFmtId="165" fontId="2" fillId="7" borderId="1" xfId="1" applyNumberFormat="1" applyFont="1" applyFill="1" applyBorder="1" applyAlignment="1" applyProtection="1">
      <alignment vertical="center"/>
      <protection locked="0"/>
    </xf>
    <xf numFmtId="0" fontId="2" fillId="7" borderId="0" xfId="1" applyFont="1" applyFill="1" applyBorder="1" applyAlignment="1" applyProtection="1">
      <alignment horizontal="center" vertical="center"/>
      <protection locked="0"/>
    </xf>
    <xf numFmtId="165" fontId="2" fillId="7" borderId="14" xfId="1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 applyProtection="1">
      <alignment vertical="center"/>
    </xf>
    <xf numFmtId="164" fontId="3" fillId="5" borderId="1" xfId="1" applyNumberFormat="1" applyFont="1" applyFill="1" applyBorder="1" applyAlignment="1" applyProtection="1">
      <alignment vertical="center"/>
    </xf>
    <xf numFmtId="49" fontId="2" fillId="2" borderId="4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vertical="center"/>
    </xf>
    <xf numFmtId="164" fontId="17" fillId="0" borderId="1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8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2" fontId="3" fillId="0" borderId="3" xfId="1" applyNumberFormat="1" applyFont="1" applyFill="1" applyBorder="1" applyAlignment="1" applyProtection="1">
      <alignment horizontal="right" vertical="center" indent="1"/>
    </xf>
    <xf numFmtId="164" fontId="17" fillId="0" borderId="0" xfId="1" applyNumberFormat="1" applyFont="1" applyFill="1" applyBorder="1" applyAlignment="1" applyProtection="1">
      <alignment vertical="center"/>
    </xf>
    <xf numFmtId="2" fontId="3" fillId="2" borderId="2" xfId="1" applyNumberFormat="1" applyFont="1" applyFill="1" applyBorder="1" applyAlignment="1" applyProtection="1">
      <alignment horizontal="right" vertical="center" indent="1"/>
    </xf>
    <xf numFmtId="2" fontId="3" fillId="2" borderId="3" xfId="1" applyNumberFormat="1" applyFont="1" applyFill="1" applyBorder="1" applyAlignment="1" applyProtection="1">
      <alignment horizontal="right" vertical="center" inden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49" fontId="2" fillId="7" borderId="1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0" fillId="0" borderId="0" xfId="0" applyNumberFormat="1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5" fillId="6" borderId="15" xfId="0" applyFont="1" applyFill="1" applyBorder="1" applyAlignment="1" applyProtection="1">
      <alignment horizontal="center" vertical="center"/>
    </xf>
    <xf numFmtId="49" fontId="2" fillId="3" borderId="4" xfId="1" applyNumberFormat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 applyProtection="1">
      <alignment vertical="center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 applyProtection="1">
      <alignment horizontal="center" vertical="center"/>
    </xf>
    <xf numFmtId="0" fontId="4" fillId="6" borderId="0" xfId="1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/>
    </xf>
    <xf numFmtId="0" fontId="5" fillId="6" borderId="11" xfId="0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1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 wrapText="1"/>
    </xf>
    <xf numFmtId="0" fontId="5" fillId="6" borderId="10" xfId="0" applyFont="1" applyFill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 wrapText="1"/>
    </xf>
    <xf numFmtId="49" fontId="2" fillId="8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7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/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/>
    <xf numFmtId="0" fontId="8" fillId="0" borderId="0" xfId="0" applyFont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4" borderId="0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right" vertical="center"/>
    </xf>
    <xf numFmtId="164" fontId="2" fillId="0" borderId="0" xfId="1" applyNumberFormat="1" applyFont="1" applyFill="1" applyBorder="1" applyAlignment="1" applyProtection="1">
      <alignment vertical="center"/>
    </xf>
    <xf numFmtId="0" fontId="15" fillId="0" borderId="0" xfId="0" applyFont="1" applyAlignment="1" applyProtection="1"/>
    <xf numFmtId="2" fontId="3" fillId="8" borderId="3" xfId="1" applyNumberFormat="1" applyFont="1" applyFill="1" applyBorder="1" applyAlignment="1" applyProtection="1">
      <alignment horizontal="right" vertical="center" indent="1"/>
      <protection locked="0"/>
    </xf>
    <xf numFmtId="164" fontId="2" fillId="8" borderId="1" xfId="1" applyNumberFormat="1" applyFont="1" applyFill="1" applyBorder="1" applyAlignment="1" applyProtection="1">
      <alignment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14" fontId="20" fillId="7" borderId="4" xfId="1" applyNumberFormat="1" applyFont="1" applyFill="1" applyBorder="1" applyAlignment="1" applyProtection="1">
      <alignment vertical="center" wrapText="1"/>
      <protection locked="0"/>
    </xf>
    <xf numFmtId="49" fontId="2" fillId="7" borderId="1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Font="1" applyFill="1" applyBorder="1" applyAlignment="1" applyProtection="1">
      <alignment horizontal="left" vertical="center" wrapText="1"/>
      <protection locked="0"/>
    </xf>
    <xf numFmtId="0" fontId="2" fillId="7" borderId="3" xfId="1" applyFont="1" applyFill="1" applyBorder="1" applyAlignment="1" applyProtection="1">
      <alignment horizontal="left" vertical="center" wrapText="1"/>
      <protection locked="0"/>
    </xf>
    <xf numFmtId="0" fontId="2" fillId="7" borderId="4" xfId="1" applyFont="1" applyFill="1" applyBorder="1" applyAlignment="1" applyProtection="1">
      <alignment horizontal="left" vertical="center" wrapText="1"/>
      <protection locked="0"/>
    </xf>
    <xf numFmtId="49" fontId="3" fillId="3" borderId="2" xfId="1" applyNumberFormat="1" applyFont="1" applyFill="1" applyBorder="1" applyAlignment="1" applyProtection="1">
      <alignment horizontal="right" vertical="center" wrapText="1"/>
    </xf>
    <xf numFmtId="49" fontId="3" fillId="3" borderId="3" xfId="1" applyNumberFormat="1" applyFont="1" applyFill="1" applyBorder="1" applyAlignment="1" applyProtection="1">
      <alignment horizontal="right" vertical="center" wrapText="1"/>
    </xf>
    <xf numFmtId="49" fontId="3" fillId="3" borderId="4" xfId="1" applyNumberFormat="1" applyFont="1" applyFill="1" applyBorder="1" applyAlignment="1" applyProtection="1">
      <alignment horizontal="right" vertical="center" wrapText="1"/>
    </xf>
    <xf numFmtId="49" fontId="2" fillId="7" borderId="1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7" borderId="4" xfId="1" applyNumberFormat="1" applyFont="1" applyFill="1" applyBorder="1" applyAlignment="1" applyProtection="1">
      <alignment horizontal="left" vertical="center"/>
      <protection locked="0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49" fontId="2" fillId="3" borderId="2" xfId="1" applyNumberFormat="1" applyFont="1" applyFill="1" applyBorder="1" applyAlignment="1" applyProtection="1">
      <alignment horizontal="center" vertical="center"/>
    </xf>
    <xf numFmtId="49" fontId="2" fillId="3" borderId="3" xfId="1" applyNumberFormat="1" applyFont="1" applyFill="1" applyBorder="1" applyAlignment="1" applyProtection="1">
      <alignment horizontal="center" vertical="center"/>
    </xf>
    <xf numFmtId="0" fontId="2" fillId="3" borderId="2" xfId="1" applyFont="1" applyFill="1" applyBorder="1" applyAlignment="1" applyProtection="1">
      <alignment horizontal="center" vertical="center"/>
    </xf>
    <xf numFmtId="0" fontId="2" fillId="3" borderId="3" xfId="1" applyFont="1" applyFill="1" applyBorder="1" applyAlignment="1" applyProtection="1">
      <alignment horizontal="center" vertical="center"/>
    </xf>
    <xf numFmtId="0" fontId="2" fillId="3" borderId="4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center" vertical="center"/>
    </xf>
    <xf numFmtId="49" fontId="2" fillId="7" borderId="3" xfId="1" applyNumberFormat="1" applyFont="1" applyFill="1" applyBorder="1" applyAlignment="1" applyProtection="1">
      <alignment horizontal="center" vertical="center"/>
      <protection locked="0"/>
    </xf>
    <xf numFmtId="49" fontId="3" fillId="3" borderId="1" xfId="1" applyNumberFormat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13" xfId="0" applyFont="1" applyFill="1" applyBorder="1" applyAlignment="1" applyProtection="1">
      <alignment horizontal="center" vertical="center"/>
    </xf>
    <xf numFmtId="0" fontId="2" fillId="7" borderId="2" xfId="1" applyFont="1" applyFill="1" applyBorder="1" applyAlignment="1" applyProtection="1">
      <alignment vertical="center" wrapText="1"/>
      <protection locked="0"/>
    </xf>
    <xf numFmtId="0" fontId="2" fillId="7" borderId="3" xfId="1" applyFont="1" applyFill="1" applyBorder="1" applyAlignment="1" applyProtection="1">
      <alignment vertical="center" wrapText="1"/>
      <protection locked="0"/>
    </xf>
    <xf numFmtId="0" fontId="2" fillId="7" borderId="4" xfId="1" applyFont="1" applyFill="1" applyBorder="1" applyAlignment="1" applyProtection="1">
      <alignment vertical="center" wrapText="1"/>
      <protection locked="0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 applyProtection="1">
      <alignment horizontal="center" vertical="center"/>
    </xf>
    <xf numFmtId="0" fontId="2" fillId="3" borderId="14" xfId="1" applyFont="1" applyFill="1" applyBorder="1" applyAlignment="1" applyProtection="1">
      <alignment horizontal="center" vertical="center"/>
    </xf>
    <xf numFmtId="0" fontId="2" fillId="3" borderId="8" xfId="1" applyFont="1" applyFill="1" applyBorder="1" applyAlignment="1" applyProtection="1">
      <alignment horizontal="center" vertical="center"/>
    </xf>
    <xf numFmtId="49" fontId="2" fillId="7" borderId="1" xfId="0" applyNumberFormat="1" applyFont="1" applyFill="1" applyBorder="1" applyAlignment="1" applyProtection="1">
      <alignment horizontal="left" vertical="center"/>
      <protection locked="0"/>
    </xf>
    <xf numFmtId="49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5" fillId="6" borderId="18" xfId="0" applyFont="1" applyFill="1" applyBorder="1" applyAlignment="1" applyProtection="1">
      <alignment horizontal="center" vertical="center"/>
    </xf>
    <xf numFmtId="49" fontId="2" fillId="8" borderId="2" xfId="1" applyNumberFormat="1" applyFont="1" applyFill="1" applyBorder="1" applyAlignment="1" applyProtection="1">
      <alignment horizontal="center" vertical="center"/>
      <protection locked="0"/>
    </xf>
    <xf numFmtId="49" fontId="2" fillId="8" borderId="3" xfId="1" applyNumberFormat="1" applyFont="1" applyFill="1" applyBorder="1" applyAlignment="1" applyProtection="1">
      <alignment horizontal="center" vertical="center"/>
      <protection locked="0"/>
    </xf>
    <xf numFmtId="49" fontId="2" fillId="8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center"/>
    </xf>
    <xf numFmtId="49" fontId="3" fillId="3" borderId="2" xfId="1" applyNumberFormat="1" applyFont="1" applyFill="1" applyBorder="1" applyAlignment="1" applyProtection="1">
      <alignment horizontal="right" vertical="center"/>
    </xf>
    <xf numFmtId="49" fontId="3" fillId="3" borderId="3" xfId="1" applyNumberFormat="1" applyFont="1" applyFill="1" applyBorder="1" applyAlignment="1" applyProtection="1">
      <alignment horizontal="right" vertical="center"/>
    </xf>
    <xf numFmtId="49" fontId="3" fillId="3" borderId="4" xfId="1" applyNumberFormat="1" applyFont="1" applyFill="1" applyBorder="1" applyAlignment="1" applyProtection="1">
      <alignment horizontal="right" vertical="center"/>
    </xf>
    <xf numFmtId="0" fontId="5" fillId="6" borderId="10" xfId="1" applyFont="1" applyFill="1" applyBorder="1" applyAlignment="1" applyProtection="1">
      <alignment horizontal="center" vertical="center"/>
    </xf>
    <xf numFmtId="0" fontId="5" fillId="6" borderId="6" xfId="1" applyFont="1" applyFill="1" applyBorder="1" applyAlignment="1" applyProtection="1">
      <alignment horizontal="center" vertical="center"/>
    </xf>
    <xf numFmtId="49" fontId="2" fillId="7" borderId="3" xfId="1" applyNumberFormat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right" vertical="center" wrapText="1" indent="1"/>
    </xf>
    <xf numFmtId="0" fontId="5" fillId="6" borderId="9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5" fillId="6" borderId="6" xfId="0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</xf>
    <xf numFmtId="0" fontId="20" fillId="7" borderId="3" xfId="1" applyFont="1" applyFill="1" applyBorder="1" applyAlignment="1" applyProtection="1">
      <alignment horizontal="center" vertical="center" wrapText="1"/>
      <protection locked="0"/>
    </xf>
    <xf numFmtId="0" fontId="20" fillId="7" borderId="4" xfId="1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vertical="top" wrapText="1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11</xdr:col>
      <xdr:colOff>904875</xdr:colOff>
      <xdr:row>9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20"/>
        <a:stretch/>
      </xdr:blipFill>
      <xdr:spPr bwMode="auto">
        <a:xfrm>
          <a:off x="95250" y="57150"/>
          <a:ext cx="95440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79" zoomScaleNormal="100" workbookViewId="0">
      <selection activeCell="L93" sqref="L93"/>
    </sheetView>
  </sheetViews>
  <sheetFormatPr baseColWidth="10" defaultColWidth="11.42578125" defaultRowHeight="15" x14ac:dyDescent="0.25"/>
  <cols>
    <col min="1" max="1" width="4.7109375" style="3" customWidth="1"/>
    <col min="2" max="2" width="19.7109375" style="3" bestFit="1" customWidth="1"/>
    <col min="3" max="3" width="11.7109375" style="3" customWidth="1"/>
    <col min="4" max="4" width="16.7109375" style="3" customWidth="1"/>
    <col min="5" max="5" width="11.7109375" style="3" customWidth="1"/>
    <col min="6" max="6" width="15.7109375" style="3" customWidth="1"/>
    <col min="7" max="8" width="5.7109375" style="3" customWidth="1"/>
    <col min="9" max="9" width="10.7109375" style="3" customWidth="1"/>
    <col min="10" max="10" width="13.28515625" style="3" bestFit="1" customWidth="1"/>
    <col min="11" max="11" width="15.28515625" style="3" bestFit="1" customWidth="1"/>
    <col min="12" max="12" width="15.85546875" style="3" bestFit="1" customWidth="1"/>
    <col min="13" max="13" width="20.42578125" style="3" customWidth="1"/>
    <col min="14" max="16384" width="11.42578125" style="3"/>
  </cols>
  <sheetData>
    <row r="1" spans="1:13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x14ac:dyDescent="0.25">
      <c r="A5" s="46"/>
      <c r="B5" s="46"/>
      <c r="C5" s="46"/>
      <c r="D5" s="46"/>
      <c r="E5" s="46"/>
      <c r="F5" s="57"/>
      <c r="G5" s="57"/>
      <c r="H5" s="46"/>
      <c r="I5" s="46"/>
      <c r="J5" s="46"/>
      <c r="K5" s="57"/>
      <c r="L5" s="57"/>
    </row>
    <row r="6" spans="1:13" x14ac:dyDescent="0.25">
      <c r="A6" s="46"/>
      <c r="B6" s="46"/>
      <c r="C6" s="46"/>
      <c r="D6" s="46"/>
      <c r="E6" s="46"/>
      <c r="F6" s="58"/>
      <c r="G6" s="58"/>
      <c r="H6" s="46"/>
      <c r="I6" s="46"/>
      <c r="J6" s="46"/>
      <c r="K6" s="57"/>
      <c r="L6" s="57"/>
    </row>
    <row r="7" spans="1:13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57"/>
      <c r="L7" s="57"/>
    </row>
    <row r="8" spans="1:13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57"/>
      <c r="L8" s="57"/>
    </row>
    <row r="9" spans="1:13" ht="11.2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57"/>
      <c r="L9" s="57"/>
    </row>
    <row r="10" spans="1:13" ht="25.5" customHeight="1" x14ac:dyDescent="0.25">
      <c r="A10" s="46"/>
      <c r="B10" s="46"/>
      <c r="C10" s="46"/>
      <c r="D10" s="46"/>
      <c r="E10" s="46"/>
      <c r="F10" s="58"/>
      <c r="G10" s="58"/>
      <c r="H10" s="59"/>
      <c r="I10" s="46"/>
      <c r="J10" s="57"/>
      <c r="K10" s="90" t="s">
        <v>60</v>
      </c>
      <c r="L10" s="90"/>
    </row>
    <row r="11" spans="1:13" ht="8.25" customHeight="1" x14ac:dyDescent="0.25">
      <c r="A11" s="46"/>
      <c r="B11" s="46"/>
      <c r="C11" s="46"/>
      <c r="D11" s="46"/>
      <c r="E11" s="46"/>
      <c r="F11" s="58"/>
      <c r="G11" s="58"/>
      <c r="H11" s="57"/>
      <c r="I11" s="46"/>
      <c r="J11" s="60"/>
      <c r="K11" s="57"/>
      <c r="L11" s="57"/>
    </row>
    <row r="12" spans="1:13" ht="18" x14ac:dyDescent="0.25">
      <c r="A12" s="89" t="s">
        <v>59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3" ht="24.75" customHeight="1" x14ac:dyDescent="0.25">
      <c r="A13" s="46" t="s">
        <v>69</v>
      </c>
      <c r="B13" s="46"/>
      <c r="C13" s="46"/>
      <c r="D13" s="46"/>
      <c r="E13" s="46"/>
      <c r="F13" s="46"/>
      <c r="G13" s="46"/>
      <c r="H13" s="46"/>
      <c r="I13" s="46"/>
      <c r="J13" s="46"/>
      <c r="K13" s="57"/>
      <c r="L13" s="57"/>
    </row>
    <row r="14" spans="1:13" ht="39" customHeight="1" x14ac:dyDescent="0.25">
      <c r="A14" s="143" t="s">
        <v>58</v>
      </c>
      <c r="B14" s="144"/>
      <c r="C14" s="140"/>
      <c r="D14" s="140"/>
      <c r="E14" s="140"/>
      <c r="F14" s="140"/>
      <c r="G14" s="140"/>
      <c r="H14" s="141"/>
      <c r="I14" s="51" t="s">
        <v>72</v>
      </c>
      <c r="J14" s="76"/>
      <c r="K14" s="45" t="s">
        <v>73</v>
      </c>
      <c r="L14" s="4" t="s">
        <v>77</v>
      </c>
    </row>
    <row r="15" spans="1:13" s="2" customFormat="1" ht="42" customHeight="1" x14ac:dyDescent="0.25">
      <c r="A15" s="61"/>
      <c r="B15" s="61"/>
      <c r="C15" s="62"/>
      <c r="D15" s="62"/>
      <c r="E15" s="62"/>
      <c r="F15" s="62"/>
      <c r="G15" s="62"/>
      <c r="H15" s="62"/>
      <c r="I15" s="142" t="s">
        <v>74</v>
      </c>
      <c r="J15" s="142"/>
      <c r="K15" s="142" t="s">
        <v>75</v>
      </c>
      <c r="L15" s="142"/>
      <c r="M15" s="28"/>
    </row>
    <row r="16" spans="1:13" x14ac:dyDescent="0.25">
      <c r="A16" s="99" t="s">
        <v>1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</row>
    <row r="17" spans="1:12" s="29" customFormat="1" x14ac:dyDescent="0.25">
      <c r="A17" s="39" t="s">
        <v>2</v>
      </c>
      <c r="B17" s="103" t="s">
        <v>3</v>
      </c>
      <c r="C17" s="104"/>
      <c r="D17" s="104"/>
      <c r="E17" s="104"/>
      <c r="F17" s="104"/>
      <c r="G17" s="104"/>
      <c r="H17" s="104"/>
      <c r="I17" s="105"/>
      <c r="J17" s="43" t="s">
        <v>4</v>
      </c>
      <c r="K17" s="44" t="s">
        <v>5</v>
      </c>
      <c r="L17" s="47" t="s">
        <v>6</v>
      </c>
    </row>
    <row r="18" spans="1:12" s="30" customFormat="1" x14ac:dyDescent="0.25">
      <c r="A18" s="63" t="s">
        <v>7</v>
      </c>
      <c r="B18" s="78"/>
      <c r="C18" s="79"/>
      <c r="D18" s="79"/>
      <c r="E18" s="79"/>
      <c r="F18" s="79"/>
      <c r="G18" s="79"/>
      <c r="H18" s="79"/>
      <c r="I18" s="80"/>
      <c r="J18" s="5"/>
      <c r="K18" s="6"/>
      <c r="L18" s="11">
        <f t="shared" ref="L18:L25" si="0">+K18*J18</f>
        <v>0</v>
      </c>
    </row>
    <row r="19" spans="1:12" s="30" customFormat="1" x14ac:dyDescent="0.25">
      <c r="A19" s="63" t="s">
        <v>8</v>
      </c>
      <c r="B19" s="78"/>
      <c r="C19" s="79"/>
      <c r="D19" s="79"/>
      <c r="E19" s="79"/>
      <c r="F19" s="79"/>
      <c r="G19" s="79"/>
      <c r="H19" s="79"/>
      <c r="I19" s="80"/>
      <c r="J19" s="5"/>
      <c r="K19" s="6"/>
      <c r="L19" s="11">
        <f t="shared" si="0"/>
        <v>0</v>
      </c>
    </row>
    <row r="20" spans="1:12" s="30" customFormat="1" x14ac:dyDescent="0.25">
      <c r="A20" s="63" t="s">
        <v>9</v>
      </c>
      <c r="B20" s="78"/>
      <c r="C20" s="79"/>
      <c r="D20" s="79"/>
      <c r="E20" s="79"/>
      <c r="F20" s="79"/>
      <c r="G20" s="79"/>
      <c r="H20" s="79"/>
      <c r="I20" s="80"/>
      <c r="J20" s="5"/>
      <c r="K20" s="6"/>
      <c r="L20" s="11">
        <f t="shared" si="0"/>
        <v>0</v>
      </c>
    </row>
    <row r="21" spans="1:12" s="30" customFormat="1" x14ac:dyDescent="0.25">
      <c r="A21" s="63" t="s">
        <v>10</v>
      </c>
      <c r="B21" s="78"/>
      <c r="C21" s="79"/>
      <c r="D21" s="79"/>
      <c r="E21" s="79"/>
      <c r="F21" s="79"/>
      <c r="G21" s="79"/>
      <c r="H21" s="79"/>
      <c r="I21" s="80"/>
      <c r="J21" s="5"/>
      <c r="K21" s="6"/>
      <c r="L21" s="11">
        <f t="shared" si="0"/>
        <v>0</v>
      </c>
    </row>
    <row r="22" spans="1:12" s="30" customFormat="1" x14ac:dyDescent="0.25">
      <c r="A22" s="63" t="s">
        <v>11</v>
      </c>
      <c r="B22" s="78"/>
      <c r="C22" s="79"/>
      <c r="D22" s="79"/>
      <c r="E22" s="79"/>
      <c r="F22" s="79"/>
      <c r="G22" s="79"/>
      <c r="H22" s="79"/>
      <c r="I22" s="80"/>
      <c r="J22" s="5"/>
      <c r="K22" s="6"/>
      <c r="L22" s="11">
        <f t="shared" si="0"/>
        <v>0</v>
      </c>
    </row>
    <row r="23" spans="1:12" s="30" customFormat="1" x14ac:dyDescent="0.25">
      <c r="A23" s="63" t="s">
        <v>12</v>
      </c>
      <c r="B23" s="78"/>
      <c r="C23" s="79"/>
      <c r="D23" s="79"/>
      <c r="E23" s="79"/>
      <c r="F23" s="79"/>
      <c r="G23" s="79"/>
      <c r="H23" s="79"/>
      <c r="I23" s="80"/>
      <c r="J23" s="5"/>
      <c r="K23" s="6"/>
      <c r="L23" s="11">
        <f t="shared" si="0"/>
        <v>0</v>
      </c>
    </row>
    <row r="24" spans="1:12" s="30" customFormat="1" x14ac:dyDescent="0.25">
      <c r="A24" s="63" t="s">
        <v>13</v>
      </c>
      <c r="B24" s="78"/>
      <c r="C24" s="79"/>
      <c r="D24" s="79"/>
      <c r="E24" s="79"/>
      <c r="F24" s="79"/>
      <c r="G24" s="79"/>
      <c r="H24" s="79"/>
      <c r="I24" s="80"/>
      <c r="J24" s="5"/>
      <c r="K24" s="6"/>
      <c r="L24" s="11">
        <f t="shared" si="0"/>
        <v>0</v>
      </c>
    </row>
    <row r="25" spans="1:12" s="30" customFormat="1" x14ac:dyDescent="0.25">
      <c r="A25" s="63" t="s">
        <v>14</v>
      </c>
      <c r="B25" s="78"/>
      <c r="C25" s="79"/>
      <c r="D25" s="79"/>
      <c r="E25" s="79"/>
      <c r="F25" s="79"/>
      <c r="G25" s="79"/>
      <c r="H25" s="79"/>
      <c r="I25" s="80"/>
      <c r="J25" s="5"/>
      <c r="K25" s="6"/>
      <c r="L25" s="11">
        <f t="shared" si="0"/>
        <v>0</v>
      </c>
    </row>
    <row r="26" spans="1:12" x14ac:dyDescent="0.25">
      <c r="A26" s="63" t="s">
        <v>70</v>
      </c>
      <c r="B26" s="106"/>
      <c r="C26" s="107"/>
      <c r="D26" s="107"/>
      <c r="E26" s="107"/>
      <c r="F26" s="107"/>
      <c r="G26" s="107"/>
      <c r="H26" s="107"/>
      <c r="I26" s="108"/>
      <c r="J26" s="5"/>
      <c r="K26" s="6"/>
      <c r="L26" s="11">
        <f t="shared" ref="L26:L27" si="1">+K26*J26</f>
        <v>0</v>
      </c>
    </row>
    <row r="27" spans="1:12" x14ac:dyDescent="0.25">
      <c r="A27" s="63" t="s">
        <v>71</v>
      </c>
      <c r="B27" s="78"/>
      <c r="C27" s="79"/>
      <c r="D27" s="79"/>
      <c r="E27" s="79"/>
      <c r="F27" s="79"/>
      <c r="G27" s="79"/>
      <c r="H27" s="79"/>
      <c r="I27" s="80"/>
      <c r="J27" s="5"/>
      <c r="K27" s="6"/>
      <c r="L27" s="11">
        <f t="shared" si="1"/>
        <v>0</v>
      </c>
    </row>
    <row r="28" spans="1:12" x14ac:dyDescent="0.25">
      <c r="A28" s="102" t="s">
        <v>15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2">
        <f>+SUM(L18:L27)</f>
        <v>0</v>
      </c>
    </row>
    <row r="29" spans="1:12" x14ac:dyDescent="0.25">
      <c r="A29" s="46"/>
      <c r="B29" s="46"/>
      <c r="C29" s="46"/>
      <c r="D29" s="46"/>
      <c r="E29" s="46"/>
      <c r="F29" s="46"/>
      <c r="G29" s="46"/>
      <c r="H29" s="64"/>
      <c r="I29" s="46"/>
      <c r="J29" s="46"/>
      <c r="K29" s="57"/>
      <c r="L29" s="57"/>
    </row>
    <row r="30" spans="1:12" s="31" customFormat="1" x14ac:dyDescent="0.25">
      <c r="A30" s="100" t="s">
        <v>16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</row>
    <row r="31" spans="1:12" s="31" customFormat="1" x14ac:dyDescent="0.25">
      <c r="A31" s="99" t="s">
        <v>62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</row>
    <row r="32" spans="1:12" s="29" customFormat="1" ht="54" customHeight="1" x14ac:dyDescent="0.25">
      <c r="A32" s="41" t="s">
        <v>0</v>
      </c>
      <c r="B32" s="48" t="s">
        <v>17</v>
      </c>
      <c r="C32" s="127" t="s">
        <v>18</v>
      </c>
      <c r="D32" s="128"/>
      <c r="E32" s="127" t="s">
        <v>19</v>
      </c>
      <c r="F32" s="134"/>
      <c r="G32" s="42" t="s">
        <v>20</v>
      </c>
      <c r="H32" s="48" t="s">
        <v>21</v>
      </c>
      <c r="I32" s="38" t="s">
        <v>5</v>
      </c>
      <c r="J32" s="38" t="s">
        <v>53</v>
      </c>
      <c r="K32" s="38" t="s">
        <v>54</v>
      </c>
      <c r="L32" s="38" t="s">
        <v>6</v>
      </c>
    </row>
    <row r="33" spans="1:13" x14ac:dyDescent="0.25">
      <c r="A33" s="65" t="s">
        <v>7</v>
      </c>
      <c r="B33" s="75" t="s">
        <v>22</v>
      </c>
      <c r="C33" s="85"/>
      <c r="D33" s="86"/>
      <c r="E33" s="129"/>
      <c r="F33" s="86"/>
      <c r="G33" s="13" t="s">
        <v>55</v>
      </c>
      <c r="H33" s="26"/>
      <c r="I33" s="7"/>
      <c r="J33" s="14">
        <f>H33*I33</f>
        <v>0</v>
      </c>
      <c r="K33" s="14">
        <f>J33*0.24</f>
        <v>0</v>
      </c>
      <c r="L33" s="14">
        <f>J33+K33</f>
        <v>0</v>
      </c>
      <c r="M33" s="32"/>
    </row>
    <row r="34" spans="1:13" x14ac:dyDescent="0.25">
      <c r="A34" s="65" t="s">
        <v>8</v>
      </c>
      <c r="B34" s="75" t="s">
        <v>66</v>
      </c>
      <c r="C34" s="85"/>
      <c r="D34" s="86"/>
      <c r="E34" s="85"/>
      <c r="F34" s="86"/>
      <c r="G34" s="13" t="s">
        <v>55</v>
      </c>
      <c r="H34" s="26"/>
      <c r="I34" s="7"/>
      <c r="J34" s="14">
        <f t="shared" ref="J34:J39" si="2">H34*I34</f>
        <v>0</v>
      </c>
      <c r="K34" s="14">
        <f t="shared" ref="K34:K40" si="3">J34*0.24</f>
        <v>0</v>
      </c>
      <c r="L34" s="14">
        <f t="shared" ref="L34:L40" si="4">J34+K34</f>
        <v>0</v>
      </c>
      <c r="M34" s="32"/>
    </row>
    <row r="35" spans="1:13" x14ac:dyDescent="0.25">
      <c r="A35" s="65" t="s">
        <v>9</v>
      </c>
      <c r="B35" s="75" t="s">
        <v>66</v>
      </c>
      <c r="C35" s="85"/>
      <c r="D35" s="86"/>
      <c r="E35" s="85"/>
      <c r="F35" s="86"/>
      <c r="G35" s="13" t="s">
        <v>55</v>
      </c>
      <c r="H35" s="26"/>
      <c r="I35" s="7"/>
      <c r="J35" s="14">
        <f t="shared" si="2"/>
        <v>0</v>
      </c>
      <c r="K35" s="14">
        <f t="shared" si="3"/>
        <v>0</v>
      </c>
      <c r="L35" s="14">
        <f t="shared" si="4"/>
        <v>0</v>
      </c>
      <c r="M35" s="32"/>
    </row>
    <row r="36" spans="1:13" x14ac:dyDescent="0.25">
      <c r="A36" s="65" t="s">
        <v>10</v>
      </c>
      <c r="B36" s="27" t="s">
        <v>23</v>
      </c>
      <c r="C36" s="85"/>
      <c r="D36" s="86"/>
      <c r="E36" s="85"/>
      <c r="F36" s="86"/>
      <c r="G36" s="13" t="s">
        <v>55</v>
      </c>
      <c r="H36" s="26"/>
      <c r="I36" s="7"/>
      <c r="J36" s="14">
        <f t="shared" si="2"/>
        <v>0</v>
      </c>
      <c r="K36" s="14">
        <f t="shared" si="3"/>
        <v>0</v>
      </c>
      <c r="L36" s="14">
        <f t="shared" si="4"/>
        <v>0</v>
      </c>
      <c r="M36" s="32"/>
    </row>
    <row r="37" spans="1:13" x14ac:dyDescent="0.25">
      <c r="A37" s="65" t="s">
        <v>11</v>
      </c>
      <c r="B37" s="27" t="s">
        <v>23</v>
      </c>
      <c r="C37" s="85"/>
      <c r="D37" s="86"/>
      <c r="E37" s="85"/>
      <c r="F37" s="86"/>
      <c r="G37" s="13" t="s">
        <v>55</v>
      </c>
      <c r="H37" s="26"/>
      <c r="I37" s="7"/>
      <c r="J37" s="14">
        <f t="shared" si="2"/>
        <v>0</v>
      </c>
      <c r="K37" s="14">
        <f t="shared" si="3"/>
        <v>0</v>
      </c>
      <c r="L37" s="14">
        <f t="shared" si="4"/>
        <v>0</v>
      </c>
      <c r="M37" s="32"/>
    </row>
    <row r="38" spans="1:13" x14ac:dyDescent="0.25">
      <c r="A38" s="65" t="s">
        <v>12</v>
      </c>
      <c r="B38" s="27" t="s">
        <v>23</v>
      </c>
      <c r="C38" s="85"/>
      <c r="D38" s="86"/>
      <c r="E38" s="129"/>
      <c r="F38" s="86"/>
      <c r="G38" s="13" t="s">
        <v>55</v>
      </c>
      <c r="H38" s="26"/>
      <c r="I38" s="7"/>
      <c r="J38" s="14">
        <f t="shared" si="2"/>
        <v>0</v>
      </c>
      <c r="K38" s="14">
        <f t="shared" si="3"/>
        <v>0</v>
      </c>
      <c r="L38" s="14">
        <f t="shared" si="4"/>
        <v>0</v>
      </c>
      <c r="M38" s="32"/>
    </row>
    <row r="39" spans="1:13" x14ac:dyDescent="0.25">
      <c r="A39" s="65" t="s">
        <v>13</v>
      </c>
      <c r="B39" s="27" t="s">
        <v>67</v>
      </c>
      <c r="C39" s="85"/>
      <c r="D39" s="86"/>
      <c r="E39" s="85"/>
      <c r="F39" s="86"/>
      <c r="G39" s="13" t="s">
        <v>55</v>
      </c>
      <c r="H39" s="26"/>
      <c r="I39" s="7"/>
      <c r="J39" s="14">
        <f t="shared" si="2"/>
        <v>0</v>
      </c>
      <c r="K39" s="14">
        <f t="shared" si="3"/>
        <v>0</v>
      </c>
      <c r="L39" s="14">
        <f t="shared" si="4"/>
        <v>0</v>
      </c>
      <c r="M39" s="32"/>
    </row>
    <row r="40" spans="1:13" x14ac:dyDescent="0.25">
      <c r="A40" s="65" t="s">
        <v>14</v>
      </c>
      <c r="B40" s="27" t="s">
        <v>24</v>
      </c>
      <c r="C40" s="85" t="s">
        <v>79</v>
      </c>
      <c r="D40" s="86"/>
      <c r="E40" s="129" t="s">
        <v>78</v>
      </c>
      <c r="F40" s="86"/>
      <c r="G40" s="13" t="s">
        <v>55</v>
      </c>
      <c r="H40" s="77"/>
      <c r="I40" s="7"/>
      <c r="J40" s="14">
        <f>H40*I40</f>
        <v>0</v>
      </c>
      <c r="K40" s="14">
        <f t="shared" si="3"/>
        <v>0</v>
      </c>
      <c r="L40" s="14">
        <f t="shared" si="4"/>
        <v>0</v>
      </c>
      <c r="M40" s="32"/>
    </row>
    <row r="41" spans="1:13" x14ac:dyDescent="0.25">
      <c r="A41" s="124" t="s">
        <v>25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6"/>
      <c r="L41" s="12">
        <f>+SUM(L33:L40)</f>
        <v>0</v>
      </c>
      <c r="M41" s="32"/>
    </row>
    <row r="42" spans="1:13" s="33" customFormat="1" x14ac:dyDescent="0.25">
      <c r="A42" s="135" t="s">
        <v>64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</row>
    <row r="43" spans="1:13" s="33" customFormat="1" x14ac:dyDescent="0.25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3" s="33" customForma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3" x14ac:dyDescent="0.25">
      <c r="A45" s="99" t="s">
        <v>65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</row>
    <row r="46" spans="1:13" ht="28.5" customHeight="1" x14ac:dyDescent="0.25">
      <c r="A46" s="41" t="s">
        <v>0</v>
      </c>
      <c r="B46" s="48" t="s">
        <v>17</v>
      </c>
      <c r="C46" s="127" t="s">
        <v>18</v>
      </c>
      <c r="D46" s="128"/>
      <c r="E46" s="127" t="s">
        <v>19</v>
      </c>
      <c r="F46" s="128"/>
      <c r="G46" s="128"/>
      <c r="H46" s="134"/>
      <c r="I46" s="42" t="s">
        <v>20</v>
      </c>
      <c r="J46" s="48" t="s">
        <v>21</v>
      </c>
      <c r="K46" s="38" t="s">
        <v>5</v>
      </c>
      <c r="L46" s="38" t="s">
        <v>6</v>
      </c>
    </row>
    <row r="47" spans="1:13" s="30" customFormat="1" x14ac:dyDescent="0.25">
      <c r="A47" s="65" t="s">
        <v>7</v>
      </c>
      <c r="B47" s="27"/>
      <c r="C47" s="87"/>
      <c r="D47" s="88"/>
      <c r="E47" s="84"/>
      <c r="F47" s="84"/>
      <c r="G47" s="84"/>
      <c r="H47" s="84"/>
      <c r="I47" s="13" t="s">
        <v>56</v>
      </c>
      <c r="J47" s="26"/>
      <c r="K47" s="7"/>
      <c r="L47" s="14">
        <f>+K47*J47</f>
        <v>0</v>
      </c>
    </row>
    <row r="48" spans="1:13" s="30" customFormat="1" x14ac:dyDescent="0.25">
      <c r="A48" s="65" t="s">
        <v>8</v>
      </c>
      <c r="B48" s="55"/>
      <c r="C48" s="53"/>
      <c r="D48" s="54"/>
      <c r="E48" s="87"/>
      <c r="F48" s="101"/>
      <c r="G48" s="101"/>
      <c r="H48" s="88"/>
      <c r="I48" s="13" t="s">
        <v>56</v>
      </c>
      <c r="J48" s="56"/>
      <c r="K48" s="7"/>
      <c r="L48" s="14">
        <f t="shared" ref="L48:L51" si="5">+K48*J48</f>
        <v>0</v>
      </c>
    </row>
    <row r="49" spans="1:12" s="30" customFormat="1" x14ac:dyDescent="0.25">
      <c r="A49" s="65" t="s">
        <v>9</v>
      </c>
      <c r="B49" s="55"/>
      <c r="C49" s="53"/>
      <c r="D49" s="54"/>
      <c r="E49" s="87"/>
      <c r="F49" s="101"/>
      <c r="G49" s="101"/>
      <c r="H49" s="88"/>
      <c r="I49" s="13" t="s">
        <v>56</v>
      </c>
      <c r="J49" s="56"/>
      <c r="K49" s="7"/>
      <c r="L49" s="14">
        <f t="shared" si="5"/>
        <v>0</v>
      </c>
    </row>
    <row r="50" spans="1:12" s="30" customFormat="1" x14ac:dyDescent="0.25">
      <c r="A50" s="65" t="s">
        <v>10</v>
      </c>
      <c r="B50" s="55"/>
      <c r="C50" s="53"/>
      <c r="D50" s="54"/>
      <c r="E50" s="87"/>
      <c r="F50" s="101"/>
      <c r="G50" s="101"/>
      <c r="H50" s="88"/>
      <c r="I50" s="13" t="s">
        <v>56</v>
      </c>
      <c r="J50" s="56"/>
      <c r="K50" s="7"/>
      <c r="L50" s="14">
        <f t="shared" si="5"/>
        <v>0</v>
      </c>
    </row>
    <row r="51" spans="1:12" s="30" customFormat="1" x14ac:dyDescent="0.25">
      <c r="A51" s="65" t="s">
        <v>11</v>
      </c>
      <c r="B51" s="55"/>
      <c r="C51" s="53"/>
      <c r="D51" s="54"/>
      <c r="E51" s="87"/>
      <c r="F51" s="101"/>
      <c r="G51" s="101"/>
      <c r="H51" s="88"/>
      <c r="I51" s="13" t="s">
        <v>56</v>
      </c>
      <c r="J51" s="56"/>
      <c r="K51" s="7"/>
      <c r="L51" s="14">
        <f t="shared" si="5"/>
        <v>0</v>
      </c>
    </row>
    <row r="52" spans="1:12" s="30" customFormat="1" x14ac:dyDescent="0.25">
      <c r="A52" s="65" t="s">
        <v>12</v>
      </c>
      <c r="B52" s="27"/>
      <c r="C52" s="23"/>
      <c r="D52" s="24"/>
      <c r="E52" s="87"/>
      <c r="F52" s="101"/>
      <c r="G52" s="101"/>
      <c r="H52" s="88"/>
      <c r="I52" s="13" t="s">
        <v>56</v>
      </c>
      <c r="J52" s="26"/>
      <c r="K52" s="7"/>
      <c r="L52" s="14">
        <f t="shared" ref="L52:L53" si="6">+K52*J52</f>
        <v>0</v>
      </c>
    </row>
    <row r="53" spans="1:12" s="30" customFormat="1" x14ac:dyDescent="0.25">
      <c r="A53" s="65" t="s">
        <v>13</v>
      </c>
      <c r="B53" s="27"/>
      <c r="C53" s="23"/>
      <c r="D53" s="24"/>
      <c r="E53" s="87"/>
      <c r="F53" s="101"/>
      <c r="G53" s="101"/>
      <c r="H53" s="88"/>
      <c r="I53" s="13" t="s">
        <v>56</v>
      </c>
      <c r="J53" s="26"/>
      <c r="K53" s="7"/>
      <c r="L53" s="14">
        <f t="shared" si="6"/>
        <v>0</v>
      </c>
    </row>
    <row r="54" spans="1:12" x14ac:dyDescent="0.25">
      <c r="A54" s="65" t="s">
        <v>14</v>
      </c>
      <c r="B54" s="27"/>
      <c r="C54" s="87"/>
      <c r="D54" s="88"/>
      <c r="E54" s="84"/>
      <c r="F54" s="84"/>
      <c r="G54" s="84"/>
      <c r="H54" s="84"/>
      <c r="I54" s="13" t="s">
        <v>56</v>
      </c>
      <c r="J54" s="26"/>
      <c r="K54" s="7"/>
      <c r="L54" s="14">
        <f t="shared" ref="L54" si="7">+K54*J54</f>
        <v>0</v>
      </c>
    </row>
    <row r="55" spans="1:12" ht="15" customHeight="1" x14ac:dyDescent="0.25">
      <c r="A55" s="81" t="s">
        <v>25</v>
      </c>
      <c r="B55" s="82"/>
      <c r="C55" s="82"/>
      <c r="D55" s="82"/>
      <c r="E55" s="82"/>
      <c r="F55" s="82"/>
      <c r="G55" s="82"/>
      <c r="H55" s="82"/>
      <c r="I55" s="82"/>
      <c r="J55" s="82"/>
      <c r="K55" s="83"/>
      <c r="L55" s="12">
        <f>+SUM(L47:L54)</f>
        <v>0</v>
      </c>
    </row>
    <row r="56" spans="1:12" s="33" customFormat="1" x14ac:dyDescent="0.25">
      <c r="A56" s="123" t="s">
        <v>61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</row>
    <row r="57" spans="1:12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57"/>
      <c r="L57" s="57"/>
    </row>
    <row r="58" spans="1:12" x14ac:dyDescent="0.25">
      <c r="A58" s="99" t="s">
        <v>26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</row>
    <row r="59" spans="1:12" s="29" customFormat="1" x14ac:dyDescent="0.25">
      <c r="A59" s="39" t="s">
        <v>2</v>
      </c>
      <c r="B59" s="103" t="s">
        <v>27</v>
      </c>
      <c r="C59" s="104"/>
      <c r="D59" s="104"/>
      <c r="E59" s="104"/>
      <c r="F59" s="104"/>
      <c r="G59" s="104"/>
      <c r="H59" s="104"/>
      <c r="I59" s="105"/>
      <c r="J59" s="40" t="s">
        <v>28</v>
      </c>
      <c r="K59" s="38" t="s">
        <v>5</v>
      </c>
      <c r="L59" s="50" t="s">
        <v>6</v>
      </c>
    </row>
    <row r="60" spans="1:12" x14ac:dyDescent="0.25">
      <c r="A60" s="66" t="s">
        <v>7</v>
      </c>
      <c r="B60" s="114"/>
      <c r="C60" s="114"/>
      <c r="D60" s="114"/>
      <c r="E60" s="114"/>
      <c r="F60" s="114"/>
      <c r="G60" s="114"/>
      <c r="H60" s="114"/>
      <c r="I60" s="114"/>
      <c r="J60" s="26"/>
      <c r="K60" s="7"/>
      <c r="L60" s="14">
        <f t="shared" ref="L60:L65" si="8">+K60*J60</f>
        <v>0</v>
      </c>
    </row>
    <row r="61" spans="1:12" x14ac:dyDescent="0.25">
      <c r="A61" s="66" t="s">
        <v>8</v>
      </c>
      <c r="B61" s="114"/>
      <c r="C61" s="114"/>
      <c r="D61" s="114"/>
      <c r="E61" s="114"/>
      <c r="F61" s="114"/>
      <c r="G61" s="114"/>
      <c r="H61" s="114"/>
      <c r="I61" s="114"/>
      <c r="J61" s="56"/>
      <c r="K61" s="7"/>
      <c r="L61" s="14">
        <f t="shared" ref="L61:L62" si="9">+K61*J61</f>
        <v>0</v>
      </c>
    </row>
    <row r="62" spans="1:12" x14ac:dyDescent="0.25">
      <c r="A62" s="66" t="s">
        <v>9</v>
      </c>
      <c r="B62" s="114"/>
      <c r="C62" s="114"/>
      <c r="D62" s="114"/>
      <c r="E62" s="114"/>
      <c r="F62" s="114"/>
      <c r="G62" s="114"/>
      <c r="H62" s="114"/>
      <c r="I62" s="114"/>
      <c r="J62" s="56"/>
      <c r="K62" s="7"/>
      <c r="L62" s="14">
        <f t="shared" si="9"/>
        <v>0</v>
      </c>
    </row>
    <row r="63" spans="1:12" x14ac:dyDescent="0.25">
      <c r="A63" s="66" t="s">
        <v>10</v>
      </c>
      <c r="B63" s="114"/>
      <c r="C63" s="114"/>
      <c r="D63" s="114"/>
      <c r="E63" s="114"/>
      <c r="F63" s="114"/>
      <c r="G63" s="114"/>
      <c r="H63" s="114"/>
      <c r="I63" s="114"/>
      <c r="J63" s="26"/>
      <c r="K63" s="7"/>
      <c r="L63" s="14">
        <f t="shared" si="8"/>
        <v>0</v>
      </c>
    </row>
    <row r="64" spans="1:12" x14ac:dyDescent="0.25">
      <c r="A64" s="66" t="s">
        <v>11</v>
      </c>
      <c r="B64" s="114"/>
      <c r="C64" s="114"/>
      <c r="D64" s="114"/>
      <c r="E64" s="114"/>
      <c r="F64" s="114"/>
      <c r="G64" s="114"/>
      <c r="H64" s="114"/>
      <c r="I64" s="114"/>
      <c r="J64" s="26"/>
      <c r="K64" s="7"/>
      <c r="L64" s="14">
        <f t="shared" si="8"/>
        <v>0</v>
      </c>
    </row>
    <row r="65" spans="1:12" x14ac:dyDescent="0.25">
      <c r="A65" s="66" t="s">
        <v>12</v>
      </c>
      <c r="B65" s="114"/>
      <c r="C65" s="114"/>
      <c r="D65" s="114"/>
      <c r="E65" s="114"/>
      <c r="F65" s="114"/>
      <c r="G65" s="114"/>
      <c r="H65" s="114"/>
      <c r="I65" s="114"/>
      <c r="J65" s="25"/>
      <c r="K65" s="7"/>
      <c r="L65" s="14">
        <f t="shared" si="8"/>
        <v>0</v>
      </c>
    </row>
    <row r="66" spans="1:12" x14ac:dyDescent="0.25">
      <c r="A66" s="102" t="s">
        <v>29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2">
        <f>+SUM(L60:L65)</f>
        <v>0</v>
      </c>
    </row>
    <row r="67" spans="1:12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8"/>
      <c r="K67" s="57"/>
      <c r="L67" s="57"/>
    </row>
    <row r="68" spans="1:12" x14ac:dyDescent="0.25">
      <c r="A68" s="99" t="s">
        <v>30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</row>
    <row r="69" spans="1:12" x14ac:dyDescent="0.25">
      <c r="A69" s="47" t="s">
        <v>2</v>
      </c>
      <c r="B69" s="103" t="s">
        <v>31</v>
      </c>
      <c r="C69" s="104"/>
      <c r="D69" s="104"/>
      <c r="E69" s="104"/>
      <c r="F69" s="104"/>
      <c r="G69" s="104"/>
      <c r="H69" s="104"/>
      <c r="I69" s="105"/>
      <c r="J69" s="50" t="s">
        <v>28</v>
      </c>
      <c r="K69" s="38" t="s">
        <v>5</v>
      </c>
      <c r="L69" s="50" t="s">
        <v>6</v>
      </c>
    </row>
    <row r="70" spans="1:12" x14ac:dyDescent="0.25">
      <c r="A70" s="63" t="s">
        <v>7</v>
      </c>
      <c r="B70" s="109"/>
      <c r="C70" s="109"/>
      <c r="D70" s="109"/>
      <c r="E70" s="109"/>
      <c r="F70" s="109"/>
      <c r="G70" s="109"/>
      <c r="H70" s="109"/>
      <c r="I70" s="109"/>
      <c r="J70" s="25"/>
      <c r="K70" s="8"/>
      <c r="L70" s="14">
        <f t="shared" ref="L70:L75" si="10">+K70*J70</f>
        <v>0</v>
      </c>
    </row>
    <row r="71" spans="1:12" x14ac:dyDescent="0.25">
      <c r="A71" s="63" t="s">
        <v>8</v>
      </c>
      <c r="B71" s="109"/>
      <c r="C71" s="109"/>
      <c r="D71" s="109"/>
      <c r="E71" s="109"/>
      <c r="F71" s="109"/>
      <c r="G71" s="109"/>
      <c r="H71" s="109"/>
      <c r="I71" s="109"/>
      <c r="J71" s="25"/>
      <c r="K71" s="8"/>
      <c r="L71" s="14">
        <f t="shared" si="10"/>
        <v>0</v>
      </c>
    </row>
    <row r="72" spans="1:12" x14ac:dyDescent="0.25">
      <c r="A72" s="63" t="s">
        <v>9</v>
      </c>
      <c r="B72" s="109"/>
      <c r="C72" s="109"/>
      <c r="D72" s="109"/>
      <c r="E72" s="109"/>
      <c r="F72" s="109"/>
      <c r="G72" s="109"/>
      <c r="H72" s="109"/>
      <c r="I72" s="109"/>
      <c r="J72" s="25"/>
      <c r="K72" s="8"/>
      <c r="L72" s="14">
        <f t="shared" si="10"/>
        <v>0</v>
      </c>
    </row>
    <row r="73" spans="1:12" x14ac:dyDescent="0.25">
      <c r="A73" s="63" t="s">
        <v>10</v>
      </c>
      <c r="B73" s="109"/>
      <c r="C73" s="109"/>
      <c r="D73" s="109"/>
      <c r="E73" s="109"/>
      <c r="F73" s="109"/>
      <c r="G73" s="109"/>
      <c r="H73" s="109"/>
      <c r="I73" s="109"/>
      <c r="J73" s="25"/>
      <c r="K73" s="8"/>
      <c r="L73" s="14">
        <f t="shared" si="10"/>
        <v>0</v>
      </c>
    </row>
    <row r="74" spans="1:12" x14ac:dyDescent="0.25">
      <c r="A74" s="63" t="s">
        <v>11</v>
      </c>
      <c r="B74" s="109"/>
      <c r="C74" s="109"/>
      <c r="D74" s="109"/>
      <c r="E74" s="109"/>
      <c r="F74" s="109"/>
      <c r="G74" s="109"/>
      <c r="H74" s="109"/>
      <c r="I74" s="109"/>
      <c r="J74" s="25"/>
      <c r="K74" s="8"/>
      <c r="L74" s="14">
        <f t="shared" si="10"/>
        <v>0</v>
      </c>
    </row>
    <row r="75" spans="1:12" x14ac:dyDescent="0.25">
      <c r="A75" s="69" t="s">
        <v>12</v>
      </c>
      <c r="B75" s="115"/>
      <c r="C75" s="115"/>
      <c r="D75" s="115"/>
      <c r="E75" s="115"/>
      <c r="F75" s="115"/>
      <c r="G75" s="115"/>
      <c r="H75" s="115"/>
      <c r="I75" s="115"/>
      <c r="J75" s="9"/>
      <c r="K75" s="10"/>
      <c r="L75" s="14">
        <f t="shared" si="10"/>
        <v>0</v>
      </c>
    </row>
    <row r="76" spans="1:12" x14ac:dyDescent="0.25">
      <c r="A76" s="102" t="s">
        <v>32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2">
        <f>SUM(L70:L75)</f>
        <v>0</v>
      </c>
    </row>
    <row r="77" spans="1:12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1"/>
      <c r="K77" s="57"/>
      <c r="L77" s="57"/>
    </row>
    <row r="78" spans="1:12" x14ac:dyDescent="0.25">
      <c r="A78" s="100" t="s">
        <v>33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10"/>
      <c r="L78" s="15">
        <f>+L66+L41+L55+L28+L76</f>
        <v>0</v>
      </c>
    </row>
    <row r="79" spans="1:12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57"/>
      <c r="L79" s="57"/>
    </row>
    <row r="80" spans="1:12" ht="34.5" customHeight="1" x14ac:dyDescent="0.25">
      <c r="A80" s="111" t="s">
        <v>34</v>
      </c>
      <c r="B80" s="111"/>
      <c r="C80" s="111"/>
      <c r="D80" s="111"/>
      <c r="E80" s="21">
        <v>5</v>
      </c>
      <c r="F80" s="94" t="s">
        <v>35</v>
      </c>
      <c r="G80" s="95"/>
      <c r="H80" s="95"/>
      <c r="I80" s="95"/>
      <c r="J80" s="36" t="s">
        <v>36</v>
      </c>
      <c r="K80" s="16">
        <f>L78*E80/100</f>
        <v>0</v>
      </c>
      <c r="L80" s="112"/>
    </row>
    <row r="81" spans="1:14" ht="29.25" customHeight="1" x14ac:dyDescent="0.25">
      <c r="A81" s="111" t="s">
        <v>37</v>
      </c>
      <c r="B81" s="111"/>
      <c r="C81" s="111"/>
      <c r="D81" s="111"/>
      <c r="E81" s="21">
        <v>2</v>
      </c>
      <c r="F81" s="94" t="s">
        <v>35</v>
      </c>
      <c r="G81" s="95"/>
      <c r="H81" s="95"/>
      <c r="I81" s="95"/>
      <c r="J81" s="36" t="s">
        <v>36</v>
      </c>
      <c r="K81" s="16">
        <f>L78*E81/100</f>
        <v>0</v>
      </c>
      <c r="L81" s="113"/>
    </row>
    <row r="82" spans="1:14" x14ac:dyDescent="0.25">
      <c r="A82" s="91" t="s">
        <v>38</v>
      </c>
      <c r="B82" s="92"/>
      <c r="C82" s="92"/>
      <c r="D82" s="92"/>
      <c r="E82" s="92"/>
      <c r="F82" s="92"/>
      <c r="G82" s="92"/>
      <c r="H82" s="92"/>
      <c r="I82" s="92"/>
      <c r="J82" s="92"/>
      <c r="K82" s="93"/>
      <c r="L82" s="17">
        <f>+L78+K80+K81</f>
        <v>0</v>
      </c>
    </row>
    <row r="83" spans="1:14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57"/>
      <c r="L83" s="57"/>
    </row>
    <row r="84" spans="1:14" ht="30" customHeight="1" x14ac:dyDescent="0.25">
      <c r="A84" s="96" t="s">
        <v>39</v>
      </c>
      <c r="B84" s="97"/>
      <c r="C84" s="97"/>
      <c r="D84" s="98"/>
      <c r="E84" s="22">
        <v>20</v>
      </c>
      <c r="F84" s="94" t="s">
        <v>40</v>
      </c>
      <c r="G84" s="95"/>
      <c r="H84" s="95"/>
      <c r="I84" s="95"/>
      <c r="J84" s="36" t="s">
        <v>36</v>
      </c>
      <c r="K84" s="18">
        <f>L82*E84/100</f>
        <v>0</v>
      </c>
      <c r="L84" s="37"/>
    </row>
    <row r="85" spans="1:14" x14ac:dyDescent="0.25">
      <c r="A85" s="91" t="s">
        <v>41</v>
      </c>
      <c r="B85" s="92"/>
      <c r="C85" s="92"/>
      <c r="D85" s="92"/>
      <c r="E85" s="92"/>
      <c r="F85" s="92"/>
      <c r="G85" s="92"/>
      <c r="H85" s="92"/>
      <c r="I85" s="92"/>
      <c r="J85" s="92"/>
      <c r="K85" s="93"/>
      <c r="L85" s="17">
        <f>+K84+L82</f>
        <v>0</v>
      </c>
    </row>
    <row r="86" spans="1:14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57"/>
      <c r="L86" s="57"/>
    </row>
    <row r="87" spans="1:14" x14ac:dyDescent="0.25">
      <c r="A87" s="96" t="s">
        <v>42</v>
      </c>
      <c r="B87" s="97"/>
      <c r="C87" s="97"/>
      <c r="D87" s="98"/>
      <c r="E87" s="73"/>
      <c r="F87" s="94" t="s">
        <v>43</v>
      </c>
      <c r="G87" s="95"/>
      <c r="H87" s="95"/>
      <c r="I87" s="95"/>
      <c r="J87" s="36" t="s">
        <v>36</v>
      </c>
      <c r="K87" s="18">
        <f>L85*E87/100</f>
        <v>0</v>
      </c>
      <c r="L87" s="37"/>
    </row>
    <row r="88" spans="1:14" x14ac:dyDescent="0.25">
      <c r="A88" s="91" t="s">
        <v>44</v>
      </c>
      <c r="B88" s="92"/>
      <c r="C88" s="92"/>
      <c r="D88" s="92"/>
      <c r="E88" s="92"/>
      <c r="F88" s="92"/>
      <c r="G88" s="92"/>
      <c r="H88" s="92"/>
      <c r="I88" s="92"/>
      <c r="J88" s="92"/>
      <c r="K88" s="93"/>
      <c r="L88" s="17">
        <f>+L85-K87</f>
        <v>0</v>
      </c>
    </row>
    <row r="89" spans="1:14" s="34" customForma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3"/>
      <c r="L89" s="3"/>
    </row>
    <row r="90" spans="1:14" hidden="1" x14ac:dyDescent="0.25">
      <c r="A90" s="130" t="s">
        <v>45</v>
      </c>
      <c r="B90" s="131"/>
      <c r="C90" s="131"/>
      <c r="D90" s="132"/>
      <c r="E90" s="19">
        <v>2</v>
      </c>
      <c r="F90" s="94" t="s">
        <v>52</v>
      </c>
      <c r="G90" s="95"/>
      <c r="H90" s="95"/>
      <c r="I90" s="95"/>
      <c r="J90" s="36" t="s">
        <v>36</v>
      </c>
      <c r="K90" s="18">
        <f>(L88)*E90/90</f>
        <v>0</v>
      </c>
      <c r="L90" s="37"/>
      <c r="N90" s="32">
        <f>L96*0.02</f>
        <v>0</v>
      </c>
    </row>
    <row r="91" spans="1:14" ht="15" hidden="1" customHeight="1" x14ac:dyDescent="0.25">
      <c r="A91" s="130" t="s">
        <v>46</v>
      </c>
      <c r="B91" s="131"/>
      <c r="C91" s="131"/>
      <c r="D91" s="132"/>
      <c r="E91" s="19">
        <v>8</v>
      </c>
      <c r="F91" s="94" t="s">
        <v>52</v>
      </c>
      <c r="G91" s="95"/>
      <c r="H91" s="95"/>
      <c r="I91" s="95"/>
      <c r="J91" s="36" t="s">
        <v>36</v>
      </c>
      <c r="K91" s="18">
        <f>(L88)*E91/90</f>
        <v>0</v>
      </c>
      <c r="L91" s="37"/>
      <c r="N91" s="32">
        <f>L96*0.08</f>
        <v>0</v>
      </c>
    </row>
    <row r="92" spans="1:14" ht="15" hidden="1" customHeight="1" x14ac:dyDescent="0.25">
      <c r="A92" s="91" t="s">
        <v>47</v>
      </c>
      <c r="B92" s="92"/>
      <c r="C92" s="92"/>
      <c r="D92" s="92"/>
      <c r="E92" s="92"/>
      <c r="F92" s="92"/>
      <c r="G92" s="92"/>
      <c r="H92" s="92"/>
      <c r="I92" s="92"/>
      <c r="J92" s="92"/>
      <c r="K92" s="93"/>
      <c r="L92" s="15">
        <f>ROUND((L88)/0.9,2)</f>
        <v>0</v>
      </c>
    </row>
    <row r="93" spans="1:14" ht="15" customHeight="1" x14ac:dyDescent="0.25">
      <c r="A93" s="96" t="s">
        <v>76</v>
      </c>
      <c r="B93" s="97"/>
      <c r="C93" s="97"/>
      <c r="D93" s="97"/>
      <c r="E93" s="97"/>
      <c r="F93" s="97"/>
      <c r="G93" s="97"/>
      <c r="H93" s="97"/>
      <c r="I93" s="97"/>
      <c r="J93" s="97"/>
      <c r="K93" s="98"/>
      <c r="L93" s="74"/>
    </row>
    <row r="94" spans="1:14" ht="15" customHeight="1" x14ac:dyDescent="0.25">
      <c r="A94" s="130" t="s">
        <v>45</v>
      </c>
      <c r="B94" s="131"/>
      <c r="C94" s="131"/>
      <c r="D94" s="132"/>
      <c r="E94" s="19">
        <v>2</v>
      </c>
      <c r="F94" s="94" t="s">
        <v>52</v>
      </c>
      <c r="G94" s="95"/>
      <c r="H94" s="95"/>
      <c r="I94" s="95"/>
      <c r="J94" s="36" t="s">
        <v>36</v>
      </c>
      <c r="K94" s="18">
        <f>L96*E90/100</f>
        <v>0</v>
      </c>
      <c r="L94" s="37"/>
    </row>
    <row r="95" spans="1:14" x14ac:dyDescent="0.25">
      <c r="A95" s="130" t="s">
        <v>46</v>
      </c>
      <c r="B95" s="131"/>
      <c r="C95" s="131"/>
      <c r="D95" s="132"/>
      <c r="E95" s="19">
        <v>8</v>
      </c>
      <c r="F95" s="94" t="s">
        <v>52</v>
      </c>
      <c r="G95" s="95"/>
      <c r="H95" s="95"/>
      <c r="I95" s="95"/>
      <c r="J95" s="36" t="s">
        <v>36</v>
      </c>
      <c r="K95" s="18">
        <f>L96*E91/100</f>
        <v>0</v>
      </c>
      <c r="L95" s="37"/>
    </row>
    <row r="96" spans="1:14" ht="23.25" customHeight="1" x14ac:dyDescent="0.25">
      <c r="A96" s="91" t="s">
        <v>47</v>
      </c>
      <c r="B96" s="92"/>
      <c r="C96" s="92"/>
      <c r="D96" s="92"/>
      <c r="E96" s="92"/>
      <c r="F96" s="92"/>
      <c r="G96" s="92"/>
      <c r="H96" s="92"/>
      <c r="I96" s="92"/>
      <c r="J96" s="92"/>
      <c r="K96" s="93"/>
      <c r="L96" s="15">
        <f>L92+L93</f>
        <v>0</v>
      </c>
    </row>
    <row r="97" spans="1:12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57"/>
      <c r="L97" s="72"/>
    </row>
    <row r="98" spans="1:12" x14ac:dyDescent="0.25">
      <c r="A98" s="46"/>
      <c r="B98" s="46"/>
      <c r="C98" s="46"/>
      <c r="D98" s="46"/>
      <c r="E98" s="46"/>
      <c r="F98" s="46"/>
      <c r="G98" s="46"/>
      <c r="H98" s="57"/>
      <c r="I98" s="57"/>
      <c r="J98" s="133" t="s">
        <v>63</v>
      </c>
      <c r="K98" s="133"/>
      <c r="L98" s="20" t="str">
        <f>IF(L14="NC","NC",L96/L14)</f>
        <v>NC</v>
      </c>
    </row>
    <row r="99" spans="1:12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</row>
    <row r="100" spans="1:12" x14ac:dyDescent="0.25">
      <c r="A100" s="116" t="s">
        <v>57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8"/>
    </row>
    <row r="101" spans="1:12" x14ac:dyDescent="0.25">
      <c r="A101" s="119" t="s">
        <v>48</v>
      </c>
      <c r="B101" s="104"/>
      <c r="C101" s="105"/>
      <c r="D101" s="35" t="s">
        <v>49</v>
      </c>
      <c r="E101" s="139" t="s">
        <v>50</v>
      </c>
      <c r="F101" s="137"/>
      <c r="G101" s="137"/>
      <c r="H101" s="137"/>
      <c r="I101" s="137"/>
      <c r="J101" s="137"/>
      <c r="K101" s="137" t="s">
        <v>51</v>
      </c>
      <c r="L101" s="138"/>
    </row>
    <row r="102" spans="1:12" x14ac:dyDescent="0.25">
      <c r="A102" s="120" t="s">
        <v>78</v>
      </c>
      <c r="B102" s="121"/>
      <c r="C102" s="122"/>
      <c r="D102" s="52"/>
      <c r="E102" s="120"/>
      <c r="F102" s="121"/>
      <c r="G102" s="121"/>
      <c r="H102" s="121"/>
      <c r="I102" s="121"/>
      <c r="J102" s="122"/>
      <c r="K102" s="120"/>
      <c r="L102" s="122"/>
    </row>
    <row r="103" spans="1:12" x14ac:dyDescent="0.25">
      <c r="A103" s="120"/>
      <c r="B103" s="121"/>
      <c r="C103" s="122"/>
      <c r="D103" s="52"/>
      <c r="E103" s="120"/>
      <c r="F103" s="121"/>
      <c r="G103" s="121"/>
      <c r="H103" s="121"/>
      <c r="I103" s="121"/>
      <c r="J103" s="122"/>
      <c r="K103" s="120"/>
      <c r="L103" s="122"/>
    </row>
    <row r="104" spans="1:12" x14ac:dyDescent="0.25">
      <c r="A104" s="120"/>
      <c r="B104" s="121"/>
      <c r="C104" s="122"/>
      <c r="D104" s="52"/>
      <c r="E104" s="120"/>
      <c r="F104" s="121"/>
      <c r="G104" s="121"/>
      <c r="H104" s="121"/>
      <c r="I104" s="121"/>
      <c r="J104" s="122"/>
      <c r="K104" s="120"/>
      <c r="L104" s="122"/>
    </row>
    <row r="105" spans="1:12" x14ac:dyDescent="0.25">
      <c r="A105" s="120"/>
      <c r="B105" s="121"/>
      <c r="C105" s="122"/>
      <c r="D105" s="52"/>
      <c r="E105" s="120"/>
      <c r="F105" s="121"/>
      <c r="G105" s="121"/>
      <c r="H105" s="121"/>
      <c r="I105" s="121"/>
      <c r="J105" s="122"/>
      <c r="K105" s="120"/>
      <c r="L105" s="122"/>
    </row>
    <row r="106" spans="1:12" x14ac:dyDescent="0.25">
      <c r="A106" s="120"/>
      <c r="B106" s="121"/>
      <c r="C106" s="122"/>
      <c r="D106" s="52"/>
      <c r="E106" s="120"/>
      <c r="F106" s="121"/>
      <c r="G106" s="121"/>
      <c r="H106" s="121"/>
      <c r="I106" s="121"/>
      <c r="J106" s="122"/>
      <c r="K106" s="120"/>
      <c r="L106" s="122"/>
    </row>
    <row r="107" spans="1:12" x14ac:dyDescent="0.25">
      <c r="A107" s="120"/>
      <c r="B107" s="121"/>
      <c r="C107" s="122"/>
      <c r="D107" s="52"/>
      <c r="E107" s="120"/>
      <c r="F107" s="121"/>
      <c r="G107" s="121"/>
      <c r="H107" s="121"/>
      <c r="I107" s="121"/>
      <c r="J107" s="122"/>
      <c r="K107" s="120"/>
      <c r="L107" s="122"/>
    </row>
    <row r="108" spans="1:12" x14ac:dyDescent="0.25">
      <c r="A108" s="120"/>
      <c r="B108" s="121"/>
      <c r="C108" s="122"/>
      <c r="D108" s="52"/>
      <c r="E108" s="120"/>
      <c r="F108" s="121"/>
      <c r="G108" s="121"/>
      <c r="H108" s="121"/>
      <c r="I108" s="121"/>
      <c r="J108" s="122"/>
      <c r="K108" s="120"/>
      <c r="L108" s="122"/>
    </row>
    <row r="109" spans="1:12" x14ac:dyDescent="0.25">
      <c r="A109" s="135" t="s">
        <v>68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</row>
    <row r="110" spans="1:12" x14ac:dyDescent="0.25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</row>
  </sheetData>
  <sheetProtection algorithmName="SHA-512" hashValue="+nJ/wenO4jqTf1NHYXfmK+w29+wkl6+0pXthGkPtqLz5Zz8s/WFsdoL0qD2dBgnnLj/Po370HFFwE9o3p3oRYQ==" saltValue="LnBMaBUjQ50f/9ggy9cd7w==" spinCount="100000" sheet="1" objects="1" scenarios="1" insertRows="0" deleteRows="0" selectLockedCells="1"/>
  <protectedRanges>
    <protectedRange sqref="E90:E91 E94:E95" name="Rango9"/>
    <protectedRange sqref="E84" name="Rango8"/>
    <protectedRange sqref="E80:E81" name="Rango7"/>
    <protectedRange sqref="J70:K71 C33:I40 C47:F54 I47:K54 J60:K64" name="Manoobra"/>
    <protectedRange sqref="L14:L15" name="Unidad_I"/>
    <protectedRange sqref="C14:C15" name="Descripcion"/>
    <protectedRange sqref="J73:J74 C73:G75 J65" name="Equipo_1"/>
    <protectedRange sqref="K73:K74 C70:G71 K65 C60:G65" name="Equipo_1_1"/>
    <protectedRange sqref="B18:B27 J18:K27 D18:G27" name="Materiales_2"/>
    <protectedRange sqref="E93 E87" name="Rango8_1"/>
  </protectedRanges>
  <customSheetViews>
    <customSheetView guid="{3CEFE67F-39F4-48BE-A426-03246808D39E}" hiddenRows="1" topLeftCell="A64">
      <selection activeCell="L90" sqref="L90"/>
      <rowBreaks count="1" manualBreakCount="1">
        <brk id="60" max="16383" man="1"/>
      </rowBreaks>
      <pageMargins left="0.11811023622047245" right="0.11811023622047245" top="0.55118110236220474" bottom="0.35433070866141736" header="0.31496062992125984" footer="0.31496062992125984"/>
      <printOptions horizontalCentered="1"/>
      <pageSetup paperSize="9" scale="70" orientation="portrait" r:id="rId1"/>
    </customSheetView>
  </customSheetViews>
  <mergeCells count="125">
    <mergeCell ref="A95:D95"/>
    <mergeCell ref="F95:I95"/>
    <mergeCell ref="A92:K92"/>
    <mergeCell ref="C14:H14"/>
    <mergeCell ref="K15:L15"/>
    <mergeCell ref="I15:J15"/>
    <mergeCell ref="A93:K93"/>
    <mergeCell ref="A94:D94"/>
    <mergeCell ref="F94:I94"/>
    <mergeCell ref="E52:H52"/>
    <mergeCell ref="E53:H53"/>
    <mergeCell ref="B24:I24"/>
    <mergeCell ref="B25:I25"/>
    <mergeCell ref="A14:B14"/>
    <mergeCell ref="B60:I60"/>
    <mergeCell ref="B73:I73"/>
    <mergeCell ref="E47:H47"/>
    <mergeCell ref="A42:L43"/>
    <mergeCell ref="E32:F32"/>
    <mergeCell ref="E33:F33"/>
    <mergeCell ref="C33:D33"/>
    <mergeCell ref="C34:D34"/>
    <mergeCell ref="C38:D38"/>
    <mergeCell ref="C40:D40"/>
    <mergeCell ref="A107:C107"/>
    <mergeCell ref="A108:C108"/>
    <mergeCell ref="A109:L110"/>
    <mergeCell ref="K101:L101"/>
    <mergeCell ref="K102:L102"/>
    <mergeCell ref="E101:J101"/>
    <mergeCell ref="E102:J102"/>
    <mergeCell ref="E103:J103"/>
    <mergeCell ref="K103:L103"/>
    <mergeCell ref="E104:J104"/>
    <mergeCell ref="K104:L104"/>
    <mergeCell ref="E105:J105"/>
    <mergeCell ref="K105:L105"/>
    <mergeCell ref="E106:J106"/>
    <mergeCell ref="K106:L106"/>
    <mergeCell ref="E107:J107"/>
    <mergeCell ref="K107:L107"/>
    <mergeCell ref="E108:J108"/>
    <mergeCell ref="K108:L108"/>
    <mergeCell ref="A104:C104"/>
    <mergeCell ref="A105:C105"/>
    <mergeCell ref="A106:C106"/>
    <mergeCell ref="A100:L100"/>
    <mergeCell ref="A101:C101"/>
    <mergeCell ref="A102:C102"/>
    <mergeCell ref="A103:C103"/>
    <mergeCell ref="A31:L31"/>
    <mergeCell ref="A56:L56"/>
    <mergeCell ref="A41:K41"/>
    <mergeCell ref="C46:D46"/>
    <mergeCell ref="C47:D47"/>
    <mergeCell ref="E38:F38"/>
    <mergeCell ref="E40:F40"/>
    <mergeCell ref="C32:D32"/>
    <mergeCell ref="F90:I90"/>
    <mergeCell ref="F91:I91"/>
    <mergeCell ref="A96:K96"/>
    <mergeCell ref="B71:I71"/>
    <mergeCell ref="A88:K88"/>
    <mergeCell ref="A90:D90"/>
    <mergeCell ref="A91:D91"/>
    <mergeCell ref="J98:K98"/>
    <mergeCell ref="B64:I64"/>
    <mergeCell ref="B65:I65"/>
    <mergeCell ref="A45:L45"/>
    <mergeCell ref="E46:H46"/>
    <mergeCell ref="F87:I87"/>
    <mergeCell ref="A87:D87"/>
    <mergeCell ref="A78:K78"/>
    <mergeCell ref="A80:D80"/>
    <mergeCell ref="A81:D81"/>
    <mergeCell ref="F80:I80"/>
    <mergeCell ref="F81:I81"/>
    <mergeCell ref="L80:L81"/>
    <mergeCell ref="A58:L58"/>
    <mergeCell ref="B70:I70"/>
    <mergeCell ref="A76:K76"/>
    <mergeCell ref="A66:K66"/>
    <mergeCell ref="B59:I59"/>
    <mergeCell ref="B63:I63"/>
    <mergeCell ref="B61:I61"/>
    <mergeCell ref="B62:I62"/>
    <mergeCell ref="B74:I74"/>
    <mergeCell ref="B75:I75"/>
    <mergeCell ref="A68:L68"/>
    <mergeCell ref="B69:I69"/>
    <mergeCell ref="A12:L12"/>
    <mergeCell ref="K10:L10"/>
    <mergeCell ref="A82:K82"/>
    <mergeCell ref="A85:K85"/>
    <mergeCell ref="F84:I84"/>
    <mergeCell ref="A84:D84"/>
    <mergeCell ref="E39:F39"/>
    <mergeCell ref="A16:L16"/>
    <mergeCell ref="B27:I27"/>
    <mergeCell ref="A30:L30"/>
    <mergeCell ref="E48:H48"/>
    <mergeCell ref="E49:H49"/>
    <mergeCell ref="E50:H50"/>
    <mergeCell ref="E51:H51"/>
    <mergeCell ref="A28:K28"/>
    <mergeCell ref="B17:I17"/>
    <mergeCell ref="B18:I18"/>
    <mergeCell ref="B26:I26"/>
    <mergeCell ref="B72:I72"/>
    <mergeCell ref="E34:F34"/>
    <mergeCell ref="E37:F37"/>
    <mergeCell ref="C37:D37"/>
    <mergeCell ref="E36:F36"/>
    <mergeCell ref="C36:D36"/>
    <mergeCell ref="B19:I19"/>
    <mergeCell ref="B20:I20"/>
    <mergeCell ref="B21:I21"/>
    <mergeCell ref="B22:I22"/>
    <mergeCell ref="B23:I23"/>
    <mergeCell ref="A55:K55"/>
    <mergeCell ref="E54:H54"/>
    <mergeCell ref="C35:D35"/>
    <mergeCell ref="E35:F35"/>
    <mergeCell ref="C54:D54"/>
    <mergeCell ref="C39:D39"/>
  </mergeCells>
  <phoneticPr fontId="19" type="noConversion"/>
  <printOptions horizontalCentered="1"/>
  <pageMargins left="0.11811023622047245" right="0.11811023622047245" top="0.55118110236220474" bottom="0.35433070866141736" header="0.31496062992125984" footer="0.31496062992125984"/>
  <pageSetup paperSize="9" scale="70" orientation="portrait" r:id="rId2"/>
  <rowBreaks count="1" manualBreakCount="1">
    <brk id="6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secret de ext</cp:lastModifiedBy>
  <cp:revision/>
  <cp:lastPrinted>2022-04-13T13:44:24Z</cp:lastPrinted>
  <dcterms:created xsi:type="dcterms:W3CDTF">2017-04-30T20:02:44Z</dcterms:created>
  <dcterms:modified xsi:type="dcterms:W3CDTF">2025-07-22T16:55:21Z</dcterms:modified>
</cp:coreProperties>
</file>